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thieu\Desktop\POUR YANIS MISE EN LIGNE META\"/>
    </mc:Choice>
  </mc:AlternateContent>
  <xr:revisionPtr revIDLastSave="0" documentId="13_ncr:1_{0FF2D24F-1388-4AF3-B5EE-4FDADB84AA6E}" xr6:coauthVersionLast="45" xr6:coauthVersionMax="45" xr10:uidLastSave="{00000000-0000-0000-0000-000000000000}"/>
  <bookViews>
    <workbookView xWindow="28702" yWindow="-98" windowWidth="28995" windowHeight="16395" xr2:uid="{00000000-000D-0000-FFFF-FFFF00000000}"/>
  </bookViews>
  <sheets>
    <sheet name="Table S1" sheetId="1" r:id="rId1"/>
    <sheet name="Table S2" sheetId="2" r:id="rId2"/>
    <sheet name="Table S3" sheetId="3" r:id="rId3"/>
    <sheet name="Table S4" sheetId="4" r:id="rId4"/>
    <sheet name="Table S5" sheetId="5" r:id="rId5"/>
    <sheet name="Table S6" sheetId="6" r:id="rId6"/>
    <sheet name="Table S7" sheetId="7" r:id="rId7"/>
    <sheet name="Table S8" sheetId="8" r:id="rId8"/>
  </sheets>
  <definedNames>
    <definedName name="_xlnm._FilterDatabase" localSheetId="0" hidden="1">'Table S1'!$A$3:$AN$39</definedName>
    <definedName name="_xlnm._FilterDatabase" localSheetId="3" hidden="1">'Table S4'!$A$4:$G$24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8" l="1"/>
  <c r="I19" i="8"/>
  <c r="J19" i="8"/>
  <c r="G19" i="8"/>
  <c r="B33" i="3"/>
  <c r="B19" i="3"/>
  <c r="B35" i="2"/>
  <c r="B20" i="2"/>
  <c r="E18" i="8" l="1"/>
  <c r="E6" i="8"/>
  <c r="E7" i="8"/>
  <c r="E8" i="8"/>
  <c r="E9" i="8"/>
  <c r="E10" i="8"/>
  <c r="E11" i="8"/>
  <c r="E12" i="8"/>
  <c r="E13" i="8"/>
  <c r="E14" i="8"/>
  <c r="E15" i="8"/>
  <c r="E16" i="8"/>
  <c r="E17" i="8"/>
  <c r="E5" i="8"/>
  <c r="E19" i="8"/>
  <c r="D19" i="8"/>
  <c r="C19" i="8"/>
</calcChain>
</file>

<file path=xl/sharedStrings.xml><?xml version="1.0" encoding="utf-8"?>
<sst xmlns="http://schemas.openxmlformats.org/spreadsheetml/2006/main" count="714" uniqueCount="245">
  <si>
    <t>Comparison number</t>
  </si>
  <si>
    <t>Study name</t>
  </si>
  <si>
    <t>Outcome</t>
  </si>
  <si>
    <t>Odds ratio</t>
  </si>
  <si>
    <t>Risk difference</t>
  </si>
  <si>
    <t>Std Err</t>
  </si>
  <si>
    <t>Country</t>
  </si>
  <si>
    <t>Data format</t>
  </si>
  <si>
    <t xml:space="preserve">HCQ or CQ Events </t>
  </si>
  <si>
    <t xml:space="preserve">HCQ or CQ Total N </t>
  </si>
  <si>
    <t xml:space="preserve">No HCQ nor CQ Events </t>
  </si>
  <si>
    <t xml:space="preserve">No HCQ nor CQ Total N </t>
  </si>
  <si>
    <t>Mean HCQ or CQ</t>
  </si>
  <si>
    <t>SD HCQ or CQ</t>
  </si>
  <si>
    <t>Mean no HCQ nor CQ</t>
  </si>
  <si>
    <t>SD No HCQ nor CQ</t>
  </si>
  <si>
    <t>p-value</t>
  </si>
  <si>
    <t>tails</t>
  </si>
  <si>
    <t>Chen, J Zheijang Univ, 2020 (Day 14)</t>
  </si>
  <si>
    <t>China</t>
  </si>
  <si>
    <t>Cohort 2x2 (Events)</t>
  </si>
  <si>
    <t>Chen, J Zheijang Univ, 2020 (Day 3)</t>
  </si>
  <si>
    <t>Chen, J Zheijang Univ, 2020 (Day 7)</t>
  </si>
  <si>
    <t>Low</t>
  </si>
  <si>
    <t>Independent groups (means, SD's)</t>
  </si>
  <si>
    <t>Negative</t>
  </si>
  <si>
    <t>Gautret, Int J Antimicrob Agents, 2020 (Day 6)</t>
  </si>
  <si>
    <t>France</t>
  </si>
  <si>
    <t>Huang, J Mol Cell Biol, 2020 (Day 14)</t>
  </si>
  <si>
    <t>Mahevas, MedrXiv, 2020 (Day 7)</t>
  </si>
  <si>
    <t>Very high</t>
  </si>
  <si>
    <t>Tang, MedRxiv, 2020 (within 28 days)</t>
  </si>
  <si>
    <t>Independent groups (Sample size, p)</t>
  </si>
  <si>
    <t>Positive</t>
  </si>
  <si>
    <t>Independent groups (means, p)</t>
  </si>
  <si>
    <t>Magagnoli, MedRxiv, 2020 (registry study)</t>
  </si>
  <si>
    <t>USA</t>
  </si>
  <si>
    <t>D. Clinical cure</t>
  </si>
  <si>
    <t xml:space="preserve">Randomized </t>
  </si>
  <si>
    <t>Placebo-controlled</t>
  </si>
  <si>
    <t>Blinded</t>
  </si>
  <si>
    <t>Comparable groups</t>
  </si>
  <si>
    <t>unknown</t>
  </si>
  <si>
    <t>English article or language easy to read / translate in english</t>
  </si>
  <si>
    <t>No other antivirals used (or individual data provided)</t>
  </si>
  <si>
    <t>Other antivirals used (text)</t>
  </si>
  <si>
    <t>Umifenovir, alpha-interferon, lopinavir-ritonavir</t>
  </si>
  <si>
    <t>Yes but not mentioned</t>
  </si>
  <si>
    <t>HCQ/CQ dosage from our expert opinion</t>
  </si>
  <si>
    <t>Reference (600mg/day for 10 days)</t>
  </si>
  <si>
    <t>CQ 500mg 2/day 10 days</t>
  </si>
  <si>
    <t>HCQ would be better</t>
  </si>
  <si>
    <t>Brazil</t>
  </si>
  <si>
    <t>Study number</t>
  </si>
  <si>
    <t>Clinical study (not epidemiological) = direct care of patients</t>
  </si>
  <si>
    <t>PCR-based diagnosis</t>
  </si>
  <si>
    <t>Timely treatment (before oxygenotherapy)</t>
  </si>
  <si>
    <t>!</t>
  </si>
  <si>
    <t>HCQ 1200mg/day for 3 days then 800mg for 2 to 3 weeks</t>
  </si>
  <si>
    <t>Adequate</t>
  </si>
  <si>
    <t>Missing data</t>
  </si>
  <si>
    <t>Groups</t>
  </si>
  <si>
    <t>Effect size and 95% interval</t>
  </si>
  <si>
    <t>Test of null (2-Tail)</t>
  </si>
  <si>
    <t>Heterogeneity</t>
  </si>
  <si>
    <t>Tau-squared</t>
  </si>
  <si>
    <t>Group</t>
  </si>
  <si>
    <t>Point estimate</t>
  </si>
  <si>
    <t>Lower limit</t>
  </si>
  <si>
    <t>Upper limit</t>
  </si>
  <si>
    <t>Z-value</t>
  </si>
  <si>
    <t>P-value</t>
  </si>
  <si>
    <t>Q-value</t>
  </si>
  <si>
    <t>df (Q)</t>
  </si>
  <si>
    <t>I-squared</t>
  </si>
  <si>
    <t>Tau Squared</t>
  </si>
  <si>
    <t>Standard Error</t>
  </si>
  <si>
    <t>Variance</t>
  </si>
  <si>
    <t>Tau</t>
  </si>
  <si>
    <t>Fixed effect analysis</t>
  </si>
  <si>
    <t>E. Blood lymphocyte elevation</t>
  </si>
  <si>
    <t>F. CRP reduction</t>
  </si>
  <si>
    <t>Mixed effects analysis</t>
  </si>
  <si>
    <t>Supplementary Table 1. Included studies and corresponding results</t>
  </si>
  <si>
    <t>Barbosa Esper, 2020</t>
  </si>
  <si>
    <t>High</t>
  </si>
  <si>
    <t>Barbosa, submitted to NEJM, 2020a</t>
  </si>
  <si>
    <t>Chen, MedRxiv, 2020 (Day 5)a</t>
  </si>
  <si>
    <t>Chen, MedRxiv, 2020b</t>
  </si>
  <si>
    <t>Chen, MedRxiv, 2020c</t>
  </si>
  <si>
    <t>Huang, J Mol Cell Biol, 2020 (Day 14)d</t>
  </si>
  <si>
    <t>Mahevas, MedRxiv, 2020 (Day 7)a</t>
  </si>
  <si>
    <t>Mahevas, MedRxiv, 2020 (Day 7)b</t>
  </si>
  <si>
    <t>Mahevas, MedRxiv, 2020 (Day 7)c</t>
  </si>
  <si>
    <t>Tang, MedRxiv, 2020 (within 28 days)a</t>
  </si>
  <si>
    <t>Tang, MedRxiv, 2020 (within 28 days)b</t>
  </si>
  <si>
    <t xml:space="preserve">HCQ or CQ Mean </t>
  </si>
  <si>
    <t xml:space="preserve">HCQ or CQ Std-Dev </t>
  </si>
  <si>
    <t xml:space="preserve">HCQ or CQ Sample size </t>
  </si>
  <si>
    <t xml:space="preserve">No HCQ nor CQ Mean </t>
  </si>
  <si>
    <t xml:space="preserve">No HCQ nor CQ Std-Dev </t>
  </si>
  <si>
    <t xml:space="preserve">No HCQ nor CQ Sample size </t>
  </si>
  <si>
    <t xml:space="preserve">Independent groups p-value               </t>
  </si>
  <si>
    <t xml:space="preserve">Independent groups p-value           </t>
  </si>
  <si>
    <t xml:space="preserve">Tails           </t>
  </si>
  <si>
    <t>Warning: to be consistent in the direction of effect, some calculations could have been performed (for instance in Huang et al. : CT improvement : 10/10 =&gt; 0/10 to be consistent for the favourable direction)</t>
  </si>
  <si>
    <t xml:space="preserve">For these comparisons, p-value was calculated from ratio and 95% confidence interval provided by the authors in the figure in subgroup analysis (without other antivirals). </t>
  </si>
  <si>
    <t>Ali Ashraf, MedRxiv, 2020</t>
  </si>
  <si>
    <t xml:space="preserve">https://doi.org/10.1101/2020.04.20.20072421 </t>
  </si>
  <si>
    <t>http://www.dropbox.com/s/5qm58cd4fneeci2/2020.04.15%20journal%20manuscript%20final.pdf?dl=0.</t>
  </si>
  <si>
    <t>https://www.dropbox.com/s/urzapkyij542qx5/NEJM_Clinical%20Outcomes%20of%20Hydroxychlorquine%20in%20Patients%20with%20COVID19.pdf.pdf.pdf.pdf.pdf.pdf.pdf.pdf?dl=0</t>
  </si>
  <si>
    <t>Web adress to access study</t>
  </si>
  <si>
    <t>https://doi.org/10.3785/j.issn.1008-9292.2020.03.03</t>
  </si>
  <si>
    <t>https://doi.org/10.1101/2020.03.22.20040758</t>
  </si>
  <si>
    <t>https://doi.org/10.1016/j.ijantimicag.2020.105949</t>
  </si>
  <si>
    <t>https://doi.org/10.1093/jmcb/mjaa014</t>
  </si>
  <si>
    <t>https://doi.org/10.1101/2020.04.16.20065920</t>
  </si>
  <si>
    <t>https://doi.org/10.1101/2020.04.10.20060699</t>
  </si>
  <si>
    <t>https://doi.org/10.1101/2020.04.10.20060558</t>
  </si>
  <si>
    <t>Oseltamivir, Lopinavir/ritonavir, ribavirin</t>
  </si>
  <si>
    <t>p-value calculated from Odds ratio 61.859, 95% confidence interval (9.009-424.722)</t>
  </si>
  <si>
    <t xml:space="preserve">Risk of bias (reasons presented below) </t>
  </si>
  <si>
    <r>
      <rPr>
        <sz val="11"/>
        <color rgb="FFFF0000"/>
        <rFont val="Calibri"/>
        <family val="2"/>
        <scheme val="minor"/>
      </rPr>
      <t>Barbosa Esper et al.:</t>
    </r>
    <r>
      <rPr>
        <sz val="11"/>
        <color theme="1"/>
        <rFont val="Calibri"/>
        <family val="2"/>
        <scheme val="minor"/>
      </rPr>
      <t xml:space="preserve"> Clinical definition, telemedicine, no PCR, with azithromycin</t>
    </r>
  </si>
  <si>
    <r>
      <rPr>
        <sz val="11"/>
        <color rgb="FFFF0000"/>
        <rFont val="Calibri"/>
        <family val="2"/>
        <scheme val="minor"/>
      </rPr>
      <t>Tang et al.:</t>
    </r>
    <r>
      <rPr>
        <sz val="11"/>
        <color theme="1"/>
        <rFont val="Calibri"/>
        <family val="2"/>
        <scheme val="minor"/>
      </rPr>
      <t xml:space="preserve"> Other antivirals used, some data provided for individuals without other antivirals have been included (PCR, alleviation of symptoms) in figure 1 and 2 panel B</t>
    </r>
  </si>
  <si>
    <r>
      <rPr>
        <sz val="11"/>
        <color rgb="FFFF0000"/>
        <rFont val="Calibri"/>
        <family val="2"/>
        <scheme val="minor"/>
      </rPr>
      <t xml:space="preserve">Ali Ashraf et al.: </t>
    </r>
    <r>
      <rPr>
        <sz val="11"/>
        <color theme="1"/>
        <rFont val="Calibri"/>
        <family val="2"/>
        <scheme val="minor"/>
      </rPr>
      <t>Only 6 patients not treated with HCQ</t>
    </r>
  </si>
  <si>
    <r>
      <rPr>
        <sz val="11"/>
        <color rgb="FFFF0000"/>
        <rFont val="Calibri"/>
        <family val="2"/>
        <scheme val="minor"/>
      </rPr>
      <t xml:space="preserve">Barbosa et al. (submitted to NEJM): </t>
    </r>
    <r>
      <rPr>
        <sz val="11"/>
        <color theme="1"/>
        <rFont val="Calibri"/>
        <family val="2"/>
        <scheme val="minor"/>
      </rPr>
      <t>Respiratory status more severe in the HCQ group at baseline (p&lt;0.05), different hospitals, different delay (24h versus 1 week !) between diagnosis and management, atuhors are specialists in ophthalmology</t>
    </r>
  </si>
  <si>
    <r>
      <rPr>
        <sz val="11"/>
        <color rgb="FFFF0000"/>
        <rFont val="Calibri"/>
        <family val="2"/>
        <scheme val="minor"/>
      </rPr>
      <t>Chen Z. et al.:</t>
    </r>
    <r>
      <rPr>
        <sz val="11"/>
        <color theme="1"/>
        <rFont val="Calibri"/>
        <family val="2"/>
        <scheme val="minor"/>
      </rPr>
      <t xml:space="preserve"> Several antivirals in all groups (usual in China) without individuals data allowing to control this confounding factor</t>
    </r>
  </si>
  <si>
    <r>
      <rPr>
        <sz val="11"/>
        <color rgb="FFFF0000"/>
        <rFont val="Calibri"/>
        <family val="2"/>
        <scheme val="minor"/>
      </rPr>
      <t>Magagnoli et al.:</t>
    </r>
    <r>
      <rPr>
        <sz val="11"/>
        <color theme="1"/>
        <rFont val="Calibri"/>
        <family val="2"/>
        <scheme val="minor"/>
      </rPr>
      <t xml:space="preserve"> Groups with HCQ more severe with more frequent lymphopenia (p&lt;0.05), azithromycin in 30% patients in the "untreated" group, treatment after ventilation : outcomes included in the analysis are those "before ventilation"</t>
    </r>
  </si>
  <si>
    <r>
      <rPr>
        <sz val="11"/>
        <color rgb="FFFF0000"/>
        <rFont val="Calibri"/>
        <family val="2"/>
        <scheme val="minor"/>
      </rPr>
      <t>Mahevas et al.: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only patient with oxygen at 2 l/min, 8 patients in th</t>
    </r>
    <r>
      <rPr>
        <sz val="11"/>
        <color theme="1"/>
        <rFont val="Calibri"/>
        <family val="2"/>
        <scheme val="minor"/>
      </rPr>
      <t>e no HCQ grouyp have been treated with OHCQ: these individuals have been reaffected in the OHCQ group</t>
    </r>
  </si>
  <si>
    <t>Strong limitations</t>
  </si>
  <si>
    <t>Iran</t>
  </si>
  <si>
    <t>Comment on effect size calculation (p-value from confidence interval were calculated as reported in : Altman DG, Martin Bland J. How to obtain the P value from a confidence interval
BMJ 2011; 343:d2304  doi: https://doi.org/10.1136/bmj.d2304 (Published 08 August 2011))</t>
  </si>
  <si>
    <t>p-value calculated from Hazard ratio 1.28 95%CI (0.61-2.68), sample size mentioned in the figure 2 Panel A (At risk patients at day 0 : 75 and 75)</t>
  </si>
  <si>
    <t>p-value calculated from Hazard ratio 8.83 95%CI (1.09-71.28), sample size mentioned in the figure 3 Panel A (at risk patients : 64 in the SOC plus HCQ group versus 55 in the SOC group)</t>
  </si>
  <si>
    <t>Chen, MedRxiv, 2020 (Day 5)</t>
  </si>
  <si>
    <t>10*</t>
  </si>
  <si>
    <t>8*</t>
  </si>
  <si>
    <t>6*</t>
  </si>
  <si>
    <t>14*</t>
  </si>
  <si>
    <t>2*</t>
  </si>
  <si>
    <t>5*</t>
  </si>
  <si>
    <t>0*</t>
  </si>
  <si>
    <t>3*</t>
  </si>
  <si>
    <t xml:space="preserve">*Calculations performed to be consistent with the favourable direction of effect (for instance in Huang et al. : CT improvement : 10/10 =&gt; Absence of CT improvement 0/10). </t>
  </si>
  <si>
    <t>Direction (Negative Odds ratio: favours chloroquine derivatives)</t>
  </si>
  <si>
    <t>Direction (Negative Odds ratio : favours chloroquine derivatives)</t>
  </si>
  <si>
    <t>Chen J, J Zheijang Univ, 2020 (Day 14)</t>
  </si>
  <si>
    <t>Chen J, J Zheijang Univ, 2020 (Day 3)</t>
  </si>
  <si>
    <t>Chen J, J Zheijang Univ, 2020 (Day 7)</t>
  </si>
  <si>
    <t>Chen Z, MedrXiv, 2020 (Day 5)</t>
  </si>
  <si>
    <t>Chen Z, MedrXiv, 2020</t>
  </si>
  <si>
    <t>Barbosa J, submitted to NEJM, 2020</t>
  </si>
  <si>
    <t>Barbosa Esper R, available on Google, 2020</t>
  </si>
  <si>
    <t>Low, HCQ would be better</t>
  </si>
  <si>
    <t>HCQ/CQ dosage</t>
  </si>
  <si>
    <t>HCQ 200mg twice daily / 400mg single dose when combined with administration with lopinavir/ritonavir</t>
  </si>
  <si>
    <t>HCQ 400mg bid Day0Day1 then 200 to 400mg/d from day2 to day4</t>
  </si>
  <si>
    <t>HCQ 800mg Day0 then 400mg/d for another 6d + azithromycin 500mg 1/d 5d</t>
  </si>
  <si>
    <t>HCQ 200mg/bid day 1 to day 5</t>
  </si>
  <si>
    <t>HCQ 200mg tid (600mg/day) for 10 days</t>
  </si>
  <si>
    <t>HCQ (dosage not mentioned because registry study : not known by the authors)</t>
  </si>
  <si>
    <t xml:space="preserve">HCQ 600mg/day OK but  duration ? </t>
  </si>
  <si>
    <t>Yes, patients treated in the "untreated" group</t>
  </si>
  <si>
    <t>Random model effect</t>
  </si>
  <si>
    <r>
      <rPr>
        <sz val="11"/>
        <color rgb="FFFF0000"/>
        <rFont val="Calibri"/>
        <family val="2"/>
        <scheme val="minor"/>
      </rPr>
      <t>Chen J. et al:</t>
    </r>
    <r>
      <rPr>
        <sz val="11"/>
        <color theme="1"/>
        <rFont val="Calibri"/>
        <family val="2"/>
        <scheme val="minor"/>
      </rPr>
      <t xml:space="preserve"> Several antivirals in all groups (usual in China) without individuals data allowing to control this confounding factor (Article translated thanks to Fanyu HUANG)</t>
    </r>
  </si>
  <si>
    <t>HCQ 400mg 1/day for 5 days</t>
  </si>
  <si>
    <t>Guerin, internet, 2020</t>
  </si>
  <si>
    <t>https://stopcovid19.today/2020/04/30/rapport-etude-retrospective-3-approches-therapeutiques-differentes/</t>
  </si>
  <si>
    <t>HCQ 400 to 600 mg/day for 10 days + Azithromycin 500mg day 0 then 250 mg/days for 4 days (total 5 days)</t>
  </si>
  <si>
    <t xml:space="preserve">Negative </t>
  </si>
  <si>
    <t>Yu, MedRxiv, 2020</t>
  </si>
  <si>
    <t xml:space="preserve"> https://doi.org/10.1101/2020.04.27.20073379 </t>
  </si>
  <si>
    <t>Lopinavir/ritonavir, Entecavir, Ribavirin</t>
  </si>
  <si>
    <t>At least 1 author identified as a clinical infectious disease specialists</t>
  </si>
  <si>
    <t>HCQ 200mg 2 times a day for 7 to 10 days</t>
  </si>
  <si>
    <t>G. Interleukin-6</t>
  </si>
  <si>
    <t>H. CT improvement</t>
  </si>
  <si>
    <t>J. Death or ICU transfer</t>
  </si>
  <si>
    <t>K. Death</t>
  </si>
  <si>
    <t>M. Positive PCR</t>
  </si>
  <si>
    <r>
      <rPr>
        <sz val="11"/>
        <color rgb="FFFF0000"/>
        <rFont val="Calibri"/>
        <family val="2"/>
        <scheme val="minor"/>
      </rPr>
      <t>Guerin et al.</t>
    </r>
    <r>
      <rPr>
        <sz val="11"/>
        <color theme="1"/>
        <rFont val="Calibri"/>
        <family val="2"/>
        <scheme val="minor"/>
      </rPr>
      <t>: Diagnosis confirmed by clinical criteria or PCR (PCR not systematic), Azithromycin associated with HCQ in the treatment group</t>
    </r>
  </si>
  <si>
    <t>Prospective</t>
  </si>
  <si>
    <t>Multicentric</t>
  </si>
  <si>
    <t>Huang, MedRxiv, 2020</t>
  </si>
  <si>
    <t>Very low</t>
  </si>
  <si>
    <t xml:space="preserve">https://doi.org/10.1101/2020.04.26.20081059 </t>
  </si>
  <si>
    <t>CQ 500mg 1 or 2/day for no more than 10 days</t>
  </si>
  <si>
    <r>
      <rPr>
        <sz val="11"/>
        <color rgb="FFFF0000"/>
        <rFont val="Calibri"/>
        <family val="2"/>
        <scheme val="minor"/>
      </rPr>
      <t>Huang et al. J Mol Cell Biol:</t>
    </r>
    <r>
      <rPr>
        <sz val="11"/>
        <color theme="1"/>
        <rFont val="Calibri"/>
        <family val="2"/>
        <scheme val="minor"/>
      </rPr>
      <t xml:space="preserve"> Comparative group is lopinavir/ritonavir considered to be ineffective (Cao, NEJM, 2020), time from symptom onset lower in the CQ group</t>
    </r>
  </si>
  <si>
    <t>M. Positive PCR (Day 10)</t>
  </si>
  <si>
    <t>Adequate, HCQ would be better</t>
  </si>
  <si>
    <t>I. Aggravation to severe</t>
  </si>
  <si>
    <t>I. Aggravation to severe (ARDS)</t>
  </si>
  <si>
    <t>Huang, MedRxiv, 2020 (moderate subgroup)</t>
  </si>
  <si>
    <t>Huang, MedRxiv, 2020 (Sun Yat-Sen subgroup)</t>
  </si>
  <si>
    <t>Membrillo, Preprints, 2020</t>
  </si>
  <si>
    <t>Spain</t>
  </si>
  <si>
    <t>https://doi.org/10.20944/preprints202005.0057.v1</t>
  </si>
  <si>
    <t>lopinavir/ritonavir, interferon beta</t>
  </si>
  <si>
    <t>A. Hospitalization rate</t>
  </si>
  <si>
    <t>B. Duration of cough</t>
  </si>
  <si>
    <t>C. Duration of fever</t>
  </si>
  <si>
    <t>E. Lymphocyte count</t>
  </si>
  <si>
    <t>F. C-reactive protein</t>
  </si>
  <si>
    <t>G. Interleukin-6 concentration</t>
  </si>
  <si>
    <t>L. Length of hospital stay</t>
  </si>
  <si>
    <t>HCQ loading dose 800mg + 400mg followed by 400mg/day but duration ?</t>
  </si>
  <si>
    <r>
      <rPr>
        <sz val="11"/>
        <color rgb="FFFF0000"/>
        <rFont val="Calibri"/>
        <family val="2"/>
        <scheme val="minor"/>
      </rPr>
      <t>Membrillo et al.:</t>
    </r>
    <r>
      <rPr>
        <sz val="11"/>
        <color theme="1"/>
        <rFont val="Calibri"/>
        <family val="2"/>
        <scheme val="minor"/>
      </rPr>
      <t xml:space="preserve"> Age, dementia and cardiopathy different between groups but multivariate analysis confirmed the beneficial effect of HCQ - treatment duration not found</t>
    </r>
  </si>
  <si>
    <t>Chen J, J Zheijang Univ, 2020</t>
  </si>
  <si>
    <t>Gautret, Int J Antimicrob Agents, 2020</t>
  </si>
  <si>
    <t>Huang, J Mol Cell Biol, 2020</t>
  </si>
  <si>
    <t>Magagnoli, MedRxiv, 2020</t>
  </si>
  <si>
    <t>Mahevas, MedrXiv, 2020</t>
  </si>
  <si>
    <t>Tang, MedRxiv, 2020</t>
  </si>
  <si>
    <t>Table S8. Total sample size</t>
  </si>
  <si>
    <t>TOTAL</t>
  </si>
  <si>
    <t>Number Studies</t>
  </si>
  <si>
    <t>H. Thoracic CT-scan imaging</t>
  </si>
  <si>
    <t>M. Persistent viral shedding</t>
  </si>
  <si>
    <t>Guerin, 2020</t>
  </si>
  <si>
    <t>Barbosa, submitted to NEJM, 2020</t>
  </si>
  <si>
    <t>Supplementary Table 4. 2x2 Data exactly as entered in the software used for meta-analysis (comprehensive meta-analysis software)</t>
  </si>
  <si>
    <t>Supplementary Table 5. Means and SD's data exactly as entered in the software used for meta-analysis (comprehensive meta-analysis software)</t>
  </si>
  <si>
    <t>Supplementary Table 6. Means and p-value data exactly as entered in the software used for meta-analysis (comprehensive meta-analysis software)</t>
  </si>
  <si>
    <t>Yu, MEdRxiv, 2020</t>
  </si>
  <si>
    <t>Supplementary Table 7. Sample size and p-value data exactly as entered in the software used for meta-analysis (comprehensive meta-analysis software)</t>
  </si>
  <si>
    <t>Tails</t>
  </si>
  <si>
    <t>Combination therapy with azithromycin</t>
  </si>
  <si>
    <t>Supplementary table 2. Summary results of all 36 comparisons from all 14 included studies</t>
  </si>
  <si>
    <t>Supplementary Table 3. Summary results of 26 comparisons from 9 studies after exclusion of 3 rejected studies by internal peer review and 2 studies using combination therapy (HCQ+AZ)</t>
  </si>
  <si>
    <t>Barbosa J, submitted to NEJM, 2020 (treated group more severe at baseline)</t>
  </si>
  <si>
    <t xml:space="preserve">The studies excluded and main reason for exclusion were: </t>
  </si>
  <si>
    <t>Barbosa Esper R, available on Google, 2020 (combination therapy HCQ+AZ)</t>
  </si>
  <si>
    <t>Guerin, internet, 2020 (combination therapy with HCQ+AZ)</t>
  </si>
  <si>
    <t>Magagnoli, MedRxiv, 2020 (mix of patients treated before and after ventilation)</t>
  </si>
  <si>
    <t>Mahevas, MedrXiv, 2020 (patients treated in the untreated group)</t>
  </si>
  <si>
    <t>Yes, treated group significantly more severe</t>
  </si>
  <si>
    <t>Yes, patients treated more severe at baseline (lymphopenia)</t>
  </si>
  <si>
    <t>MedrXiv</t>
  </si>
  <si>
    <t>Preprints.org</t>
  </si>
  <si>
    <t>Internet source</t>
  </si>
  <si>
    <t>Published</t>
  </si>
  <si>
    <r>
      <rPr>
        <sz val="11"/>
        <color rgb="FFFF0000"/>
        <rFont val="Calibri"/>
        <family val="2"/>
        <scheme val="minor"/>
      </rPr>
      <t>Gautret et al.:</t>
    </r>
    <r>
      <rPr>
        <sz val="11"/>
        <color theme="1"/>
        <rFont val="Calibri"/>
        <family val="2"/>
        <scheme val="minor"/>
      </rPr>
      <t xml:space="preserve"> Our study, comparative trial without other antivirals, individual data provided - only PCR for patients without azithromycin are included, 1 patient with no PCR at day 6 but 3 negative PCR from day 2 was considered negative at day 6 (Patient 29) - Only data for individuals with HCQ or no treatment were inlcuded (individuals with AZ were excluded)</t>
    </r>
  </si>
  <si>
    <r>
      <rPr>
        <sz val="11"/>
        <color rgb="FFFF0000"/>
        <rFont val="Calibri"/>
        <family val="2"/>
        <scheme val="minor"/>
      </rPr>
      <t>Huang et al. MedRxiv:</t>
    </r>
    <r>
      <rPr>
        <sz val="11"/>
        <color theme="1"/>
        <rFont val="Calibri"/>
        <family val="2"/>
        <scheme val="minor"/>
      </rPr>
      <t xml:space="preserve"> Time from symptom onset and treatment initiation different between the 2 groups but subgroups analysis very detailed in the supplementary effect controlled this bias and confirm the positive effect (p&lt;.001), treatment duration mentioned as "no more than 10 days"</t>
    </r>
  </si>
  <si>
    <r>
      <rPr>
        <sz val="11"/>
        <color rgb="FFFF0000"/>
        <rFont val="Calibri"/>
        <family val="2"/>
        <scheme val="minor"/>
      </rPr>
      <t>Yu et al.</t>
    </r>
    <r>
      <rPr>
        <sz val="11"/>
        <color theme="1"/>
        <rFont val="Calibri"/>
        <family val="2"/>
        <scheme val="minor"/>
      </rPr>
      <t>: Other antivirals used without detailed information for each of them</t>
    </r>
  </si>
  <si>
    <t>Very high risk of bias / unacceptable methodological pitfall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</si>
</sst>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00"/>
    <numFmt numFmtId="166" formatCode="0.0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1" xfId="0" applyBorder="1"/>
    <xf numFmtId="0" fontId="0" fillId="0" borderId="0" xfId="0" applyBorder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0" xfId="0" applyFill="1" applyBorder="1"/>
    <xf numFmtId="0" fontId="0" fillId="0" borderId="0" xfId="0" applyFill="1" applyBorder="1"/>
    <xf numFmtId="0" fontId="0" fillId="2" borderId="1" xfId="0" applyFill="1" applyBorder="1" applyAlignment="1">
      <alignment horizontal="center"/>
    </xf>
    <xf numFmtId="164" fontId="1" fillId="0" borderId="1" xfId="0" applyNumberFormat="1" applyFont="1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3" fillId="2" borderId="1" xfId="0" applyFont="1" applyFill="1" applyBorder="1"/>
    <xf numFmtId="1" fontId="0" fillId="0" borderId="1" xfId="0" applyNumberFormat="1" applyBorder="1"/>
    <xf numFmtId="0" fontId="1" fillId="5" borderId="0" xfId="0" applyFont="1" applyFill="1"/>
    <xf numFmtId="164" fontId="1" fillId="5" borderId="0" xfId="0" applyNumberFormat="1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164" fontId="0" fillId="0" borderId="0" xfId="0" applyNumberFormat="1"/>
    <xf numFmtId="164" fontId="1" fillId="0" borderId="0" xfId="0" applyNumberFormat="1" applyFont="1"/>
    <xf numFmtId="164" fontId="0" fillId="0" borderId="0" xfId="0" applyNumberFormat="1" applyFont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164" fontId="1" fillId="5" borderId="0" xfId="0" applyNumberFormat="1" applyFont="1" applyFill="1"/>
    <xf numFmtId="1" fontId="0" fillId="0" borderId="0" xfId="0" applyNumberFormat="1" applyAlignment="1">
      <alignment horizontal="center"/>
    </xf>
    <xf numFmtId="1" fontId="1" fillId="5" borderId="0" xfId="0" applyNumberFormat="1" applyFont="1" applyFill="1" applyAlignment="1">
      <alignment horizontal="center"/>
    </xf>
    <xf numFmtId="1" fontId="1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Font="1" applyBorder="1" applyAlignment="1"/>
    <xf numFmtId="0" fontId="0" fillId="0" borderId="1" xfId="0" applyBorder="1" applyAlignment="1"/>
    <xf numFmtId="164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Alignment="1"/>
    <xf numFmtId="0" fontId="0" fillId="0" borderId="1" xfId="0" applyFont="1" applyBorder="1"/>
    <xf numFmtId="0" fontId="0" fillId="0" borderId="2" xfId="0" applyFill="1" applyBorder="1"/>
    <xf numFmtId="0" fontId="0" fillId="0" borderId="1" xfId="0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1" xfId="0" applyFill="1" applyBorder="1"/>
    <xf numFmtId="164" fontId="0" fillId="0" borderId="1" xfId="0" applyNumberFormat="1" applyFill="1" applyBorder="1" applyAlignment="1">
      <alignment horizontal="center"/>
    </xf>
    <xf numFmtId="0" fontId="5" fillId="3" borderId="1" xfId="0" applyFont="1" applyFill="1" applyBorder="1"/>
    <xf numFmtId="0" fontId="1" fillId="6" borderId="0" xfId="0" applyFont="1" applyFill="1"/>
    <xf numFmtId="2" fontId="1" fillId="5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1" fillId="5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1" xfId="0" applyFont="1" applyBorder="1" applyAlignment="1">
      <alignment horizontal="left"/>
    </xf>
    <xf numFmtId="1" fontId="0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0" fillId="0" borderId="0" xfId="0" applyNumberFormat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2" fontId="0" fillId="0" borderId="3" xfId="0" applyNumberFormat="1" applyFont="1" applyBorder="1" applyAlignment="1">
      <alignment horizontal="center"/>
    </xf>
    <xf numFmtId="0" fontId="1" fillId="5" borderId="0" xfId="0" applyFont="1" applyFill="1" applyBorder="1" applyAlignment="1">
      <alignment horizontal="left"/>
    </xf>
    <xf numFmtId="1" fontId="0" fillId="5" borderId="0" xfId="0" applyNumberFormat="1" applyFont="1" applyFill="1" applyBorder="1" applyAlignment="1">
      <alignment horizontal="center"/>
    </xf>
    <xf numFmtId="2" fontId="0" fillId="5" borderId="0" xfId="0" applyNumberFormat="1" applyFont="1" applyFill="1" applyBorder="1" applyAlignment="1">
      <alignment horizontal="center"/>
    </xf>
    <xf numFmtId="164" fontId="0" fillId="5" borderId="0" xfId="0" applyNumberFormat="1" applyFont="1" applyFill="1" applyBorder="1" applyAlignment="1">
      <alignment horizontal="center"/>
    </xf>
    <xf numFmtId="0" fontId="0" fillId="5" borderId="0" xfId="0" applyFill="1" applyBorder="1"/>
    <xf numFmtId="2" fontId="1" fillId="5" borderId="0" xfId="0" applyNumberFormat="1" applyFont="1" applyFill="1"/>
    <xf numFmtId="2" fontId="0" fillId="0" borderId="0" xfId="0" applyNumberFormat="1"/>
    <xf numFmtId="2" fontId="1" fillId="0" borderId="0" xfId="0" applyNumberFormat="1" applyFont="1"/>
    <xf numFmtId="164" fontId="1" fillId="5" borderId="0" xfId="0" applyNumberFormat="1" applyFont="1" applyFill="1" applyAlignment="1">
      <alignment horizontal="left"/>
    </xf>
    <xf numFmtId="164" fontId="0" fillId="0" borderId="1" xfId="0" applyNumberFormat="1" applyFont="1" applyBorder="1" applyAlignment="1">
      <alignment horizontal="left"/>
    </xf>
    <xf numFmtId="164" fontId="0" fillId="0" borderId="1" xfId="0" applyNumberFormat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0" fillId="0" borderId="0" xfId="0" applyFill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56"/>
  <sheetViews>
    <sheetView tabSelected="1" workbookViewId="0">
      <pane xSplit="6" ySplit="3" topLeftCell="G4" activePane="bottomRight" state="frozen"/>
      <selection pane="topRight" activeCell="D1" sqref="D1"/>
      <selection pane="bottomLeft" activeCell="A2" sqref="A2"/>
      <selection pane="bottomRight" activeCell="L33" sqref="L33"/>
    </sheetView>
  </sheetViews>
  <sheetFormatPr baseColWidth="10" defaultRowHeight="14.25" x14ac:dyDescent="0.45"/>
  <cols>
    <col min="3" max="3" width="37.3984375" bestFit="1" customWidth="1"/>
    <col min="5" max="5" width="43.59765625" bestFit="1" customWidth="1"/>
    <col min="6" max="6" width="24.86328125" bestFit="1" customWidth="1"/>
    <col min="8" max="10" width="10.73046875" style="15"/>
    <col min="13" max="13" width="13.19921875" customWidth="1"/>
    <col min="16" max="16" width="11.73046875" style="7" customWidth="1"/>
    <col min="17" max="26" width="10.73046875" style="7"/>
    <col min="27" max="27" width="63.86328125" bestFit="1" customWidth="1"/>
    <col min="28" max="28" width="44" bestFit="1" customWidth="1"/>
    <col min="40" max="40" width="82.265625" bestFit="1" customWidth="1"/>
  </cols>
  <sheetData>
    <row r="1" spans="1:40" s="21" customFormat="1" x14ac:dyDescent="0.45">
      <c r="A1" s="21" t="s">
        <v>83</v>
      </c>
      <c r="H1" s="22"/>
      <c r="I1" s="22"/>
      <c r="J1" s="22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3" spans="1:40" ht="99.75" x14ac:dyDescent="0.45">
      <c r="A3" s="1" t="s">
        <v>0</v>
      </c>
      <c r="B3" s="1" t="s">
        <v>53</v>
      </c>
      <c r="C3" s="1" t="s">
        <v>1</v>
      </c>
      <c r="D3" s="1" t="s">
        <v>6</v>
      </c>
      <c r="E3" s="1" t="s">
        <v>111</v>
      </c>
      <c r="F3" s="1" t="s">
        <v>2</v>
      </c>
      <c r="G3" s="1" t="s">
        <v>145</v>
      </c>
      <c r="H3" s="12" t="s">
        <v>3</v>
      </c>
      <c r="I3" s="12" t="s">
        <v>4</v>
      </c>
      <c r="J3" s="12" t="s">
        <v>5</v>
      </c>
      <c r="K3" s="1" t="s">
        <v>121</v>
      </c>
      <c r="L3" s="1" t="s">
        <v>244</v>
      </c>
      <c r="M3" s="1" t="s">
        <v>226</v>
      </c>
      <c r="N3" s="1" t="s">
        <v>181</v>
      </c>
      <c r="O3" s="1" t="s">
        <v>182</v>
      </c>
      <c r="P3" s="4" t="s">
        <v>38</v>
      </c>
      <c r="Q3" s="4" t="s">
        <v>39</v>
      </c>
      <c r="R3" s="4" t="s">
        <v>40</v>
      </c>
      <c r="S3" s="4" t="s">
        <v>41</v>
      </c>
      <c r="T3" s="4" t="s">
        <v>55</v>
      </c>
      <c r="U3" s="4" t="s">
        <v>44</v>
      </c>
      <c r="V3" s="4" t="s">
        <v>45</v>
      </c>
      <c r="W3" s="4" t="s">
        <v>173</v>
      </c>
      <c r="X3" s="4" t="s">
        <v>54</v>
      </c>
      <c r="Y3" s="4" t="s">
        <v>56</v>
      </c>
      <c r="Z3" s="4" t="s">
        <v>43</v>
      </c>
      <c r="AA3" s="1" t="s">
        <v>154</v>
      </c>
      <c r="AB3" s="1" t="s">
        <v>48</v>
      </c>
      <c r="AC3" s="1" t="s">
        <v>7</v>
      </c>
      <c r="AD3" s="1" t="s">
        <v>8</v>
      </c>
      <c r="AE3" s="1" t="s">
        <v>9</v>
      </c>
      <c r="AF3" s="1" t="s">
        <v>10</v>
      </c>
      <c r="AG3" s="1" t="s">
        <v>11</v>
      </c>
      <c r="AH3" s="1" t="s">
        <v>12</v>
      </c>
      <c r="AI3" s="1" t="s">
        <v>13</v>
      </c>
      <c r="AJ3" s="1" t="s">
        <v>14</v>
      </c>
      <c r="AK3" s="1" t="s">
        <v>15</v>
      </c>
      <c r="AL3" s="1" t="s">
        <v>16</v>
      </c>
      <c r="AM3" s="1" t="s">
        <v>17</v>
      </c>
      <c r="AN3" s="24" t="s">
        <v>131</v>
      </c>
    </row>
    <row r="4" spans="1:40" s="42" customFormat="1" x14ac:dyDescent="0.45">
      <c r="A4" s="38">
        <v>1</v>
      </c>
      <c r="B4" s="38">
        <v>1</v>
      </c>
      <c r="C4" s="38" t="s">
        <v>107</v>
      </c>
      <c r="D4" s="39" t="s">
        <v>130</v>
      </c>
      <c r="E4" s="39" t="s">
        <v>108</v>
      </c>
      <c r="F4" s="39" t="s">
        <v>177</v>
      </c>
      <c r="G4" s="39" t="s">
        <v>25</v>
      </c>
      <c r="H4" s="40">
        <v>3.5999999999999997E-2</v>
      </c>
      <c r="I4" s="40"/>
      <c r="J4" s="40"/>
      <c r="K4" s="39" t="s">
        <v>85</v>
      </c>
      <c r="L4" s="2"/>
      <c r="M4" s="2">
        <v>0</v>
      </c>
      <c r="N4" s="39">
        <v>0</v>
      </c>
      <c r="O4" s="39">
        <v>0</v>
      </c>
      <c r="P4" s="41">
        <v>0</v>
      </c>
      <c r="Q4" s="41">
        <v>0</v>
      </c>
      <c r="R4" s="41">
        <v>0</v>
      </c>
      <c r="S4" s="8">
        <v>0</v>
      </c>
      <c r="T4" s="41">
        <v>1</v>
      </c>
      <c r="U4" s="41">
        <v>0</v>
      </c>
      <c r="V4" s="5" t="s">
        <v>119</v>
      </c>
      <c r="W4" s="41">
        <v>0</v>
      </c>
      <c r="X4" s="41">
        <v>1</v>
      </c>
      <c r="Y4" s="41">
        <v>1</v>
      </c>
      <c r="Z4" s="41">
        <v>1</v>
      </c>
      <c r="AA4" s="39" t="s">
        <v>155</v>
      </c>
      <c r="AB4" s="2" t="s">
        <v>23</v>
      </c>
      <c r="AC4" s="2" t="s">
        <v>32</v>
      </c>
      <c r="AD4" s="38"/>
      <c r="AE4" s="38">
        <v>94</v>
      </c>
      <c r="AF4" s="38"/>
      <c r="AG4" s="38">
        <v>6</v>
      </c>
      <c r="AH4" s="38"/>
      <c r="AI4" s="38"/>
      <c r="AJ4" s="38"/>
      <c r="AK4" s="38"/>
      <c r="AL4" s="38"/>
      <c r="AM4" s="38">
        <v>2</v>
      </c>
      <c r="AN4" s="2" t="s">
        <v>120</v>
      </c>
    </row>
    <row r="5" spans="1:40" x14ac:dyDescent="0.45">
      <c r="A5" s="43">
        <v>2</v>
      </c>
      <c r="B5" s="2">
        <v>2</v>
      </c>
      <c r="C5" s="2" t="s">
        <v>151</v>
      </c>
      <c r="D5" s="2" t="s">
        <v>36</v>
      </c>
      <c r="E5" s="48" t="s">
        <v>110</v>
      </c>
      <c r="F5" s="2" t="s">
        <v>178</v>
      </c>
      <c r="G5" s="2" t="s">
        <v>33</v>
      </c>
      <c r="H5" s="13">
        <v>4.593</v>
      </c>
      <c r="I5" s="13">
        <v>9.8000000000000004E-2</v>
      </c>
      <c r="J5" s="13">
        <v>6.8000000000000005E-2</v>
      </c>
      <c r="K5" s="2" t="s">
        <v>30</v>
      </c>
      <c r="L5" s="2" t="s">
        <v>235</v>
      </c>
      <c r="M5" s="2">
        <v>0</v>
      </c>
      <c r="N5" s="2">
        <v>0</v>
      </c>
      <c r="O5" s="2">
        <v>0</v>
      </c>
      <c r="P5" s="5">
        <v>0</v>
      </c>
      <c r="Q5" s="5">
        <v>0</v>
      </c>
      <c r="R5" s="5">
        <v>0</v>
      </c>
      <c r="S5" s="8">
        <v>0</v>
      </c>
      <c r="T5" s="16">
        <v>1</v>
      </c>
      <c r="U5" s="5">
        <v>0</v>
      </c>
      <c r="V5" s="5"/>
      <c r="W5" s="8">
        <v>0</v>
      </c>
      <c r="X5" s="5">
        <v>1</v>
      </c>
      <c r="Y5" s="5" t="s">
        <v>42</v>
      </c>
      <c r="Z5" s="5">
        <v>1</v>
      </c>
      <c r="AA5" s="2" t="s">
        <v>156</v>
      </c>
      <c r="AB5" s="2" t="s">
        <v>23</v>
      </c>
      <c r="AC5" s="2" t="s">
        <v>20</v>
      </c>
      <c r="AD5" s="2">
        <v>4</v>
      </c>
      <c r="AE5" s="2">
        <v>31</v>
      </c>
      <c r="AF5" s="2">
        <v>1</v>
      </c>
      <c r="AG5" s="2">
        <v>32</v>
      </c>
      <c r="AH5" s="2"/>
      <c r="AI5" s="2"/>
      <c r="AJ5" s="2"/>
      <c r="AK5" s="2"/>
      <c r="AL5" s="2"/>
      <c r="AM5" s="2"/>
      <c r="AN5" s="2"/>
    </row>
    <row r="6" spans="1:40" x14ac:dyDescent="0.45">
      <c r="A6" s="43">
        <v>3</v>
      </c>
      <c r="B6" s="2">
        <v>2</v>
      </c>
      <c r="C6" s="2" t="s">
        <v>151</v>
      </c>
      <c r="D6" s="2" t="s">
        <v>36</v>
      </c>
      <c r="E6" s="2" t="s">
        <v>110</v>
      </c>
      <c r="F6" s="2" t="s">
        <v>37</v>
      </c>
      <c r="G6" s="2" t="s">
        <v>33</v>
      </c>
      <c r="H6" s="13">
        <v>3.28</v>
      </c>
      <c r="I6" s="13"/>
      <c r="J6" s="13"/>
      <c r="K6" s="2" t="s">
        <v>30</v>
      </c>
      <c r="L6" s="2" t="s">
        <v>235</v>
      </c>
      <c r="M6" s="2">
        <v>0</v>
      </c>
      <c r="N6" s="2">
        <v>0</v>
      </c>
      <c r="O6" s="2">
        <v>0</v>
      </c>
      <c r="P6" s="5">
        <v>0</v>
      </c>
      <c r="Q6" s="5">
        <v>0</v>
      </c>
      <c r="R6" s="5">
        <v>0</v>
      </c>
      <c r="S6" s="8">
        <v>0</v>
      </c>
      <c r="T6" s="16">
        <v>1</v>
      </c>
      <c r="U6" s="5">
        <v>0</v>
      </c>
      <c r="V6" s="5"/>
      <c r="W6" s="8">
        <v>0</v>
      </c>
      <c r="X6" s="5">
        <v>1</v>
      </c>
      <c r="Y6" s="5" t="s">
        <v>42</v>
      </c>
      <c r="Z6" s="5">
        <v>1</v>
      </c>
      <c r="AA6" s="2" t="s">
        <v>156</v>
      </c>
      <c r="AB6" s="2" t="s">
        <v>23</v>
      </c>
      <c r="AC6" s="2" t="s">
        <v>24</v>
      </c>
      <c r="AD6" s="2"/>
      <c r="AE6" s="2">
        <v>31</v>
      </c>
      <c r="AF6" s="2"/>
      <c r="AG6" s="2">
        <v>32</v>
      </c>
      <c r="AH6" s="2">
        <v>0.63</v>
      </c>
      <c r="AI6" s="2">
        <v>0.79</v>
      </c>
      <c r="AJ6" s="2">
        <v>0.16</v>
      </c>
      <c r="AK6" s="2">
        <v>0.64</v>
      </c>
      <c r="AL6" s="2">
        <v>1.2999999999999999E-2</v>
      </c>
      <c r="AM6" s="2">
        <v>2</v>
      </c>
      <c r="AN6" s="2"/>
    </row>
    <row r="7" spans="1:40" x14ac:dyDescent="0.45">
      <c r="A7" s="43">
        <v>4</v>
      </c>
      <c r="B7" s="2">
        <v>2</v>
      </c>
      <c r="C7" s="2" t="s">
        <v>151</v>
      </c>
      <c r="D7" s="2" t="s">
        <v>36</v>
      </c>
      <c r="E7" s="2" t="s">
        <v>110</v>
      </c>
      <c r="F7" s="2" t="s">
        <v>201</v>
      </c>
      <c r="G7" s="2" t="s">
        <v>25</v>
      </c>
      <c r="H7" s="13">
        <v>0.16600000000000001</v>
      </c>
      <c r="I7" s="13"/>
      <c r="J7" s="13"/>
      <c r="K7" s="2" t="s">
        <v>30</v>
      </c>
      <c r="L7" s="2" t="s">
        <v>235</v>
      </c>
      <c r="M7" s="2">
        <v>0</v>
      </c>
      <c r="N7" s="2">
        <v>0</v>
      </c>
      <c r="O7" s="2">
        <v>0</v>
      </c>
      <c r="P7" s="5">
        <v>0</v>
      </c>
      <c r="Q7" s="5">
        <v>0</v>
      </c>
      <c r="R7" s="5">
        <v>0</v>
      </c>
      <c r="S7" s="8">
        <v>0</v>
      </c>
      <c r="T7" s="16">
        <v>1</v>
      </c>
      <c r="U7" s="5">
        <v>0</v>
      </c>
      <c r="V7" s="5"/>
      <c r="W7" s="8">
        <v>0</v>
      </c>
      <c r="X7" s="5">
        <v>1</v>
      </c>
      <c r="Y7" s="5" t="s">
        <v>42</v>
      </c>
      <c r="Z7" s="5">
        <v>1</v>
      </c>
      <c r="AA7" s="2" t="s">
        <v>156</v>
      </c>
      <c r="AB7" s="2" t="s">
        <v>23</v>
      </c>
      <c r="AC7" s="2" t="s">
        <v>24</v>
      </c>
      <c r="AD7" s="2"/>
      <c r="AE7" s="2">
        <v>31</v>
      </c>
      <c r="AF7" s="2"/>
      <c r="AG7" s="2">
        <v>32</v>
      </c>
      <c r="AH7" s="2">
        <v>-0.16</v>
      </c>
      <c r="AI7" s="2">
        <v>0.52</v>
      </c>
      <c r="AJ7" s="2">
        <v>-0.61</v>
      </c>
      <c r="AK7" s="2">
        <v>0.38</v>
      </c>
      <c r="AL7" s="2">
        <v>0.41299999999999998</v>
      </c>
      <c r="AM7" s="2">
        <v>2</v>
      </c>
      <c r="AN7" s="2"/>
    </row>
    <row r="8" spans="1:40" x14ac:dyDescent="0.45">
      <c r="A8" s="43">
        <v>5</v>
      </c>
      <c r="B8" s="2">
        <v>3</v>
      </c>
      <c r="C8" s="2" t="s">
        <v>152</v>
      </c>
      <c r="D8" s="2" t="s">
        <v>52</v>
      </c>
      <c r="E8" s="48" t="s">
        <v>109</v>
      </c>
      <c r="F8" s="2" t="s">
        <v>198</v>
      </c>
      <c r="G8" s="2" t="s">
        <v>25</v>
      </c>
      <c r="H8" s="13">
        <v>0.34983498349835002</v>
      </c>
      <c r="I8" s="13">
        <v>-3.4153952843273203E-2</v>
      </c>
      <c r="J8" s="13">
        <v>1.6509414665638499E-2</v>
      </c>
      <c r="K8" s="2" t="s">
        <v>30</v>
      </c>
      <c r="L8" s="2"/>
      <c r="M8" s="2">
        <v>1</v>
      </c>
      <c r="N8" s="2">
        <v>1</v>
      </c>
      <c r="O8" s="2">
        <v>0</v>
      </c>
      <c r="P8" s="5">
        <v>0</v>
      </c>
      <c r="Q8" s="5">
        <v>1</v>
      </c>
      <c r="R8" s="5">
        <v>0</v>
      </c>
      <c r="S8" s="16">
        <v>1</v>
      </c>
      <c r="T8" s="8">
        <v>0</v>
      </c>
      <c r="U8" s="8">
        <v>0</v>
      </c>
      <c r="V8" s="5"/>
      <c r="W8" s="5" t="s">
        <v>42</v>
      </c>
      <c r="X8" s="5">
        <v>1</v>
      </c>
      <c r="Y8" s="5">
        <v>1</v>
      </c>
      <c r="Z8" s="5">
        <v>1</v>
      </c>
      <c r="AA8" s="2" t="s">
        <v>157</v>
      </c>
      <c r="AB8" s="2" t="s">
        <v>59</v>
      </c>
      <c r="AC8" s="2" t="s">
        <v>20</v>
      </c>
      <c r="AD8" s="2">
        <v>8</v>
      </c>
      <c r="AE8" s="2">
        <v>412</v>
      </c>
      <c r="AF8" s="2">
        <v>12</v>
      </c>
      <c r="AG8" s="2">
        <v>224</v>
      </c>
      <c r="AH8" s="2"/>
      <c r="AI8" s="2"/>
      <c r="AJ8" s="2"/>
      <c r="AK8" s="2"/>
      <c r="AL8" s="2"/>
      <c r="AM8" s="2"/>
      <c r="AN8" s="2"/>
    </row>
    <row r="9" spans="1:40" x14ac:dyDescent="0.45">
      <c r="A9" s="38">
        <v>6</v>
      </c>
      <c r="B9" s="2">
        <v>4</v>
      </c>
      <c r="C9" s="2" t="s">
        <v>146</v>
      </c>
      <c r="D9" s="2" t="s">
        <v>19</v>
      </c>
      <c r="E9" s="2" t="s">
        <v>112</v>
      </c>
      <c r="F9" s="2" t="s">
        <v>190</v>
      </c>
      <c r="G9" s="2" t="s">
        <v>33</v>
      </c>
      <c r="H9" s="13">
        <v>3.2068965517241401</v>
      </c>
      <c r="I9" s="13">
        <v>6.6666666666666693E-2</v>
      </c>
      <c r="J9" s="13">
        <v>8.4865472587501697E-2</v>
      </c>
      <c r="K9" s="2" t="s">
        <v>85</v>
      </c>
      <c r="L9" s="2"/>
      <c r="M9" s="2">
        <v>0</v>
      </c>
      <c r="N9" s="2">
        <v>1</v>
      </c>
      <c r="O9" s="2">
        <v>0</v>
      </c>
      <c r="P9" s="5">
        <v>1</v>
      </c>
      <c r="Q9" s="5">
        <v>0</v>
      </c>
      <c r="R9" s="5">
        <v>0</v>
      </c>
      <c r="S9" s="45">
        <v>1</v>
      </c>
      <c r="T9" s="16">
        <v>1</v>
      </c>
      <c r="U9" s="5">
        <v>0</v>
      </c>
      <c r="V9" s="5" t="s">
        <v>46</v>
      </c>
      <c r="W9" s="5" t="s">
        <v>42</v>
      </c>
      <c r="X9" s="5">
        <v>1</v>
      </c>
      <c r="Y9" s="5">
        <v>1</v>
      </c>
      <c r="Z9" s="11">
        <v>0</v>
      </c>
      <c r="AA9" s="2" t="s">
        <v>165</v>
      </c>
      <c r="AB9" s="2" t="s">
        <v>153</v>
      </c>
      <c r="AC9" s="2" t="s">
        <v>20</v>
      </c>
      <c r="AD9" s="2">
        <v>1</v>
      </c>
      <c r="AE9" s="2">
        <v>15</v>
      </c>
      <c r="AF9" s="2">
        <v>0</v>
      </c>
      <c r="AG9" s="2">
        <v>15</v>
      </c>
      <c r="AH9" s="2"/>
      <c r="AI9" s="2"/>
      <c r="AJ9" s="2"/>
      <c r="AK9" s="2"/>
      <c r="AL9" s="2"/>
      <c r="AM9" s="2"/>
      <c r="AN9" s="2"/>
    </row>
    <row r="10" spans="1:40" x14ac:dyDescent="0.45">
      <c r="A10" s="43">
        <v>7</v>
      </c>
      <c r="B10" s="2">
        <v>4</v>
      </c>
      <c r="C10" s="2" t="s">
        <v>147</v>
      </c>
      <c r="D10" s="2" t="s">
        <v>19</v>
      </c>
      <c r="E10" s="2" t="s">
        <v>112</v>
      </c>
      <c r="F10" s="2" t="s">
        <v>176</v>
      </c>
      <c r="G10" s="2" t="s">
        <v>33</v>
      </c>
      <c r="H10" s="13">
        <v>1.75</v>
      </c>
      <c r="I10" s="13">
        <v>0.133333333333333</v>
      </c>
      <c r="J10" s="13">
        <v>0.17722135144334999</v>
      </c>
      <c r="K10" s="2" t="s">
        <v>85</v>
      </c>
      <c r="L10" s="2"/>
      <c r="M10" s="2">
        <v>0</v>
      </c>
      <c r="N10" s="2">
        <v>1</v>
      </c>
      <c r="O10" s="2">
        <v>0</v>
      </c>
      <c r="P10" s="5">
        <v>1</v>
      </c>
      <c r="Q10" s="5">
        <v>0</v>
      </c>
      <c r="R10" s="5">
        <v>0</v>
      </c>
      <c r="S10" s="45">
        <v>1</v>
      </c>
      <c r="T10" s="16">
        <v>1</v>
      </c>
      <c r="U10" s="5">
        <v>0</v>
      </c>
      <c r="V10" s="5" t="s">
        <v>46</v>
      </c>
      <c r="W10" s="5" t="s">
        <v>42</v>
      </c>
      <c r="X10" s="5">
        <v>1</v>
      </c>
      <c r="Y10" s="5">
        <v>1</v>
      </c>
      <c r="Z10" s="11">
        <v>0</v>
      </c>
      <c r="AA10" s="2" t="s">
        <v>165</v>
      </c>
      <c r="AB10" s="2" t="s">
        <v>153</v>
      </c>
      <c r="AC10" s="2" t="s">
        <v>20</v>
      </c>
      <c r="AD10" s="2">
        <v>5</v>
      </c>
      <c r="AE10" s="2">
        <v>15</v>
      </c>
      <c r="AF10" s="2">
        <v>7</v>
      </c>
      <c r="AG10" s="2">
        <v>15</v>
      </c>
      <c r="AH10" s="2"/>
      <c r="AI10" s="2"/>
      <c r="AJ10" s="2"/>
      <c r="AK10" s="2"/>
      <c r="AL10" s="2"/>
      <c r="AM10" s="2"/>
      <c r="AN10" s="2"/>
    </row>
    <row r="11" spans="1:40" x14ac:dyDescent="0.45">
      <c r="A11" s="43">
        <v>8</v>
      </c>
      <c r="B11" s="2">
        <v>4</v>
      </c>
      <c r="C11" s="2" t="s">
        <v>148</v>
      </c>
      <c r="D11" s="2" t="s">
        <v>19</v>
      </c>
      <c r="E11" s="2" t="s">
        <v>112</v>
      </c>
      <c r="F11" s="2" t="s">
        <v>179</v>
      </c>
      <c r="G11" s="2" t="s">
        <v>33</v>
      </c>
      <c r="H11" s="13">
        <v>2.1538461538461502</v>
      </c>
      <c r="I11" s="13">
        <v>6.6666666666666693E-2</v>
      </c>
      <c r="J11" s="13">
        <v>0.108866210790363</v>
      </c>
      <c r="K11" s="2" t="s">
        <v>85</v>
      </c>
      <c r="L11" s="2"/>
      <c r="M11" s="2">
        <v>0</v>
      </c>
      <c r="N11" s="2">
        <v>1</v>
      </c>
      <c r="O11" s="2">
        <v>0</v>
      </c>
      <c r="P11" s="5">
        <v>1</v>
      </c>
      <c r="Q11" s="5">
        <v>0</v>
      </c>
      <c r="R11" s="5">
        <v>0</v>
      </c>
      <c r="S11" s="45">
        <v>1</v>
      </c>
      <c r="T11" s="16">
        <v>1</v>
      </c>
      <c r="U11" s="5">
        <v>0</v>
      </c>
      <c r="V11" s="5" t="s">
        <v>46</v>
      </c>
      <c r="W11" s="5" t="s">
        <v>42</v>
      </c>
      <c r="X11" s="5">
        <v>1</v>
      </c>
      <c r="Y11" s="5">
        <v>1</v>
      </c>
      <c r="Z11" s="11">
        <v>0</v>
      </c>
      <c r="AA11" s="2" t="s">
        <v>165</v>
      </c>
      <c r="AB11" s="2" t="s">
        <v>153</v>
      </c>
      <c r="AC11" s="2" t="s">
        <v>20</v>
      </c>
      <c r="AD11" s="2">
        <v>2</v>
      </c>
      <c r="AE11" s="2">
        <v>15</v>
      </c>
      <c r="AF11" s="2">
        <v>1</v>
      </c>
      <c r="AG11" s="2">
        <v>15</v>
      </c>
      <c r="AH11" s="2"/>
      <c r="AI11" s="2"/>
      <c r="AJ11" s="2"/>
      <c r="AK11" s="2"/>
      <c r="AL11" s="2"/>
      <c r="AM11" s="2"/>
      <c r="AN11" s="2"/>
    </row>
    <row r="12" spans="1:40" x14ac:dyDescent="0.45">
      <c r="A12" s="43">
        <v>9</v>
      </c>
      <c r="B12" s="2">
        <v>5</v>
      </c>
      <c r="C12" s="2" t="s">
        <v>149</v>
      </c>
      <c r="D12" s="2" t="s">
        <v>19</v>
      </c>
      <c r="E12" s="2" t="s">
        <v>113</v>
      </c>
      <c r="F12" s="2" t="s">
        <v>190</v>
      </c>
      <c r="G12" s="2" t="s">
        <v>25</v>
      </c>
      <c r="H12" s="13">
        <v>9.7001763668430302E-2</v>
      </c>
      <c r="I12" s="13">
        <v>-0.12903225806451599</v>
      </c>
      <c r="J12" s="13">
        <v>6.5247238626914297E-2</v>
      </c>
      <c r="K12" s="2" t="s">
        <v>85</v>
      </c>
      <c r="L12" s="2"/>
      <c r="M12" s="2">
        <v>0</v>
      </c>
      <c r="N12" s="2">
        <v>1</v>
      </c>
      <c r="O12" s="2">
        <v>0</v>
      </c>
      <c r="P12" s="5">
        <v>1</v>
      </c>
      <c r="Q12" s="5">
        <v>0</v>
      </c>
      <c r="R12" s="5">
        <v>1</v>
      </c>
      <c r="S12" s="5">
        <v>1</v>
      </c>
      <c r="T12" s="16">
        <v>1</v>
      </c>
      <c r="U12" s="5">
        <v>0</v>
      </c>
      <c r="V12" s="5" t="s">
        <v>47</v>
      </c>
      <c r="W12" s="8">
        <v>0</v>
      </c>
      <c r="X12" s="5">
        <v>1</v>
      </c>
      <c r="Y12" s="5">
        <v>1</v>
      </c>
      <c r="Z12" s="5">
        <v>1</v>
      </c>
      <c r="AA12" s="2" t="s">
        <v>158</v>
      </c>
      <c r="AB12" s="2" t="s">
        <v>23</v>
      </c>
      <c r="AC12" s="2" t="s">
        <v>20</v>
      </c>
      <c r="AD12" s="2">
        <v>0</v>
      </c>
      <c r="AE12" s="2">
        <v>31</v>
      </c>
      <c r="AF12" s="2">
        <v>4</v>
      </c>
      <c r="AG12" s="2">
        <v>31</v>
      </c>
      <c r="AH12" s="2"/>
      <c r="AI12" s="2"/>
      <c r="AJ12" s="2"/>
      <c r="AK12" s="2"/>
      <c r="AL12" s="2"/>
      <c r="AM12" s="2"/>
      <c r="AN12" s="2"/>
    </row>
    <row r="13" spans="1:40" x14ac:dyDescent="0.45">
      <c r="A13" s="43">
        <v>10</v>
      </c>
      <c r="B13" s="48">
        <v>5</v>
      </c>
      <c r="C13" s="2" t="s">
        <v>149</v>
      </c>
      <c r="D13" s="2" t="s">
        <v>19</v>
      </c>
      <c r="E13" s="2" t="s">
        <v>113</v>
      </c>
      <c r="F13" s="2" t="s">
        <v>176</v>
      </c>
      <c r="G13" s="2" t="s">
        <v>25</v>
      </c>
      <c r="H13" s="13">
        <v>0.29142857142857098</v>
      </c>
      <c r="I13" s="13">
        <v>-0.25806451612903197</v>
      </c>
      <c r="J13" s="13">
        <v>0.11412303742647401</v>
      </c>
      <c r="K13" s="2" t="s">
        <v>85</v>
      </c>
      <c r="L13" s="2"/>
      <c r="M13" s="2">
        <v>0</v>
      </c>
      <c r="N13" s="2">
        <v>1</v>
      </c>
      <c r="O13" s="2">
        <v>0</v>
      </c>
      <c r="P13" s="5">
        <v>1</v>
      </c>
      <c r="Q13" s="5">
        <v>0</v>
      </c>
      <c r="R13" s="5">
        <v>1</v>
      </c>
      <c r="S13" s="5">
        <v>1</v>
      </c>
      <c r="T13" s="16">
        <v>1</v>
      </c>
      <c r="U13" s="5">
        <v>0</v>
      </c>
      <c r="V13" s="5" t="s">
        <v>47</v>
      </c>
      <c r="W13" s="8">
        <v>0</v>
      </c>
      <c r="X13" s="5">
        <v>1</v>
      </c>
      <c r="Y13" s="5">
        <v>1</v>
      </c>
      <c r="Z13" s="5">
        <v>1</v>
      </c>
      <c r="AA13" s="2" t="s">
        <v>158</v>
      </c>
      <c r="AB13" s="2" t="s">
        <v>23</v>
      </c>
      <c r="AC13" s="2" t="s">
        <v>20</v>
      </c>
      <c r="AD13" s="2">
        <v>25</v>
      </c>
      <c r="AE13" s="2">
        <v>31</v>
      </c>
      <c r="AF13" s="2">
        <v>17</v>
      </c>
      <c r="AG13" s="2">
        <v>31</v>
      </c>
      <c r="AH13" s="2"/>
      <c r="AI13" s="2"/>
      <c r="AJ13" s="2"/>
      <c r="AK13" s="2"/>
      <c r="AL13" s="2"/>
      <c r="AM13" s="2"/>
      <c r="AN13" s="2"/>
    </row>
    <row r="14" spans="1:40" x14ac:dyDescent="0.45">
      <c r="A14" s="38">
        <v>11</v>
      </c>
      <c r="B14" s="48">
        <v>5</v>
      </c>
      <c r="C14" s="2" t="s">
        <v>150</v>
      </c>
      <c r="D14" s="2" t="s">
        <v>19</v>
      </c>
      <c r="E14" s="2" t="s">
        <v>113</v>
      </c>
      <c r="F14" s="2" t="s">
        <v>200</v>
      </c>
      <c r="G14" s="2" t="s">
        <v>25</v>
      </c>
      <c r="H14" s="13">
        <v>0.13519613668410399</v>
      </c>
      <c r="I14" s="13"/>
      <c r="J14" s="13"/>
      <c r="K14" s="2" t="s">
        <v>85</v>
      </c>
      <c r="L14" s="2"/>
      <c r="M14" s="2">
        <v>0</v>
      </c>
      <c r="N14" s="2">
        <v>1</v>
      </c>
      <c r="O14" s="2">
        <v>0</v>
      </c>
      <c r="P14" s="5">
        <v>1</v>
      </c>
      <c r="Q14" s="5">
        <v>0</v>
      </c>
      <c r="R14" s="5">
        <v>1</v>
      </c>
      <c r="S14" s="5">
        <v>1</v>
      </c>
      <c r="T14" s="16">
        <v>1</v>
      </c>
      <c r="U14" s="5">
        <v>0</v>
      </c>
      <c r="V14" s="5" t="s">
        <v>47</v>
      </c>
      <c r="W14" s="8">
        <v>0</v>
      </c>
      <c r="X14" s="5">
        <v>1</v>
      </c>
      <c r="Y14" s="5">
        <v>1</v>
      </c>
      <c r="Z14" s="5">
        <v>1</v>
      </c>
      <c r="AA14" s="2" t="s">
        <v>158</v>
      </c>
      <c r="AB14" s="2" t="s">
        <v>23</v>
      </c>
      <c r="AC14" s="2" t="s">
        <v>24</v>
      </c>
      <c r="AD14" s="2"/>
      <c r="AE14" s="2">
        <v>22</v>
      </c>
      <c r="AF14" s="2"/>
      <c r="AG14" s="2">
        <v>17</v>
      </c>
      <c r="AH14" s="2">
        <v>2.2000000000000002</v>
      </c>
      <c r="AI14" s="2">
        <v>0.4</v>
      </c>
      <c r="AJ14" s="2">
        <v>3.2</v>
      </c>
      <c r="AK14" s="2">
        <v>1.3</v>
      </c>
      <c r="AL14" s="2"/>
      <c r="AM14" s="2"/>
      <c r="AN14" s="2"/>
    </row>
    <row r="15" spans="1:40" x14ac:dyDescent="0.45">
      <c r="A15" s="43">
        <v>12</v>
      </c>
      <c r="B15" s="48">
        <v>5</v>
      </c>
      <c r="C15" s="2" t="s">
        <v>150</v>
      </c>
      <c r="D15" s="2" t="s">
        <v>19</v>
      </c>
      <c r="E15" s="2" t="s">
        <v>113</v>
      </c>
      <c r="F15" s="2" t="s">
        <v>199</v>
      </c>
      <c r="G15" s="2" t="s">
        <v>25</v>
      </c>
      <c r="H15" s="13">
        <v>0.12547974719373101</v>
      </c>
      <c r="I15" s="13"/>
      <c r="J15" s="13"/>
      <c r="K15" s="2" t="s">
        <v>85</v>
      </c>
      <c r="L15" s="2"/>
      <c r="M15" s="2">
        <v>0</v>
      </c>
      <c r="N15" s="2">
        <v>1</v>
      </c>
      <c r="O15" s="2">
        <v>0</v>
      </c>
      <c r="P15" s="5">
        <v>1</v>
      </c>
      <c r="Q15" s="5">
        <v>0</v>
      </c>
      <c r="R15" s="5">
        <v>0</v>
      </c>
      <c r="S15" s="5">
        <v>1</v>
      </c>
      <c r="T15" s="16">
        <v>1</v>
      </c>
      <c r="U15" s="5">
        <v>0</v>
      </c>
      <c r="V15" s="5" t="s">
        <v>47</v>
      </c>
      <c r="W15" s="8">
        <v>0</v>
      </c>
      <c r="X15" s="5">
        <v>1</v>
      </c>
      <c r="Y15" s="5">
        <v>1</v>
      </c>
      <c r="Z15" s="5">
        <v>1</v>
      </c>
      <c r="AA15" s="2" t="s">
        <v>158</v>
      </c>
      <c r="AB15" s="2" t="s">
        <v>23</v>
      </c>
      <c r="AC15" s="2" t="s">
        <v>24</v>
      </c>
      <c r="AD15" s="2"/>
      <c r="AE15" s="2">
        <v>22</v>
      </c>
      <c r="AF15" s="2"/>
      <c r="AG15" s="2">
        <v>15</v>
      </c>
      <c r="AH15" s="2">
        <v>2</v>
      </c>
      <c r="AI15" s="2">
        <v>0.2</v>
      </c>
      <c r="AJ15" s="2">
        <v>3.1</v>
      </c>
      <c r="AK15" s="2">
        <v>1.5</v>
      </c>
      <c r="AL15" s="2"/>
      <c r="AM15" s="2"/>
      <c r="AN15" s="2"/>
    </row>
    <row r="16" spans="1:40" x14ac:dyDescent="0.45">
      <c r="A16" s="43">
        <v>13</v>
      </c>
      <c r="B16" s="48">
        <v>6</v>
      </c>
      <c r="C16" s="2" t="s">
        <v>26</v>
      </c>
      <c r="D16" s="2" t="s">
        <v>27</v>
      </c>
      <c r="E16" s="2" t="s">
        <v>114</v>
      </c>
      <c r="F16" s="2" t="s">
        <v>179</v>
      </c>
      <c r="G16" s="2" t="s">
        <v>25</v>
      </c>
      <c r="H16" s="13">
        <v>0.107142857142857</v>
      </c>
      <c r="I16" s="13">
        <v>-0.44642857142857101</v>
      </c>
      <c r="J16" s="13">
        <v>0.15597643690718899</v>
      </c>
      <c r="K16" s="2" t="s">
        <v>85</v>
      </c>
      <c r="L16" s="2"/>
      <c r="M16" s="2">
        <v>0</v>
      </c>
      <c r="N16" s="2">
        <v>1</v>
      </c>
      <c r="O16" s="2">
        <v>1</v>
      </c>
      <c r="P16" s="17">
        <v>0</v>
      </c>
      <c r="Q16" s="5">
        <v>1</v>
      </c>
      <c r="R16" s="18">
        <v>0</v>
      </c>
      <c r="S16" s="5">
        <v>1</v>
      </c>
      <c r="T16" s="16">
        <v>1</v>
      </c>
      <c r="U16" s="5">
        <v>1</v>
      </c>
      <c r="V16" s="5"/>
      <c r="W16" s="5">
        <v>1</v>
      </c>
      <c r="X16" s="5">
        <v>1</v>
      </c>
      <c r="Y16" s="5">
        <v>1</v>
      </c>
      <c r="Z16" s="5">
        <v>1</v>
      </c>
      <c r="AA16" s="2" t="s">
        <v>159</v>
      </c>
      <c r="AB16" s="2" t="s">
        <v>49</v>
      </c>
      <c r="AC16" s="2" t="s">
        <v>20</v>
      </c>
      <c r="AD16" s="2">
        <v>6</v>
      </c>
      <c r="AE16" s="2">
        <v>14</v>
      </c>
      <c r="AF16" s="2">
        <v>14</v>
      </c>
      <c r="AG16" s="2">
        <v>16</v>
      </c>
      <c r="AH16" s="2"/>
      <c r="AI16" s="2"/>
      <c r="AJ16" s="2"/>
      <c r="AK16" s="2"/>
      <c r="AL16" s="2"/>
      <c r="AM16" s="2"/>
      <c r="AN16" s="2"/>
    </row>
    <row r="17" spans="1:40" x14ac:dyDescent="0.45">
      <c r="A17" s="43">
        <v>14</v>
      </c>
      <c r="B17" s="48">
        <v>7</v>
      </c>
      <c r="C17" s="2" t="s">
        <v>166</v>
      </c>
      <c r="D17" s="2" t="s">
        <v>27</v>
      </c>
      <c r="E17" s="48" t="s">
        <v>167</v>
      </c>
      <c r="F17" s="2" t="s">
        <v>178</v>
      </c>
      <c r="G17" s="2" t="s">
        <v>25</v>
      </c>
      <c r="H17" s="49">
        <v>0.54500000000000004</v>
      </c>
      <c r="I17" s="49">
        <v>-2.9000000000000001E-2</v>
      </c>
      <c r="J17" s="49">
        <v>4.8000000000000001E-2</v>
      </c>
      <c r="K17" s="2" t="s">
        <v>30</v>
      </c>
      <c r="L17" s="2"/>
      <c r="M17" s="2">
        <v>1</v>
      </c>
      <c r="N17" s="2">
        <v>0</v>
      </c>
      <c r="O17" s="2">
        <v>1</v>
      </c>
      <c r="P17" s="45">
        <v>0</v>
      </c>
      <c r="Q17" s="45">
        <v>1</v>
      </c>
      <c r="R17" s="47">
        <v>0</v>
      </c>
      <c r="S17" s="5">
        <v>1</v>
      </c>
      <c r="T17" s="8">
        <v>0</v>
      </c>
      <c r="U17" s="5">
        <v>0</v>
      </c>
      <c r="V17" s="5"/>
      <c r="W17" s="5">
        <v>0</v>
      </c>
      <c r="X17" s="5">
        <v>1</v>
      </c>
      <c r="Y17" s="5">
        <v>1</v>
      </c>
      <c r="Z17" s="5">
        <v>1</v>
      </c>
      <c r="AA17" s="2" t="s">
        <v>168</v>
      </c>
      <c r="AB17" s="2" t="s">
        <v>59</v>
      </c>
      <c r="AC17" s="2" t="s">
        <v>20</v>
      </c>
      <c r="AD17" s="2">
        <v>0</v>
      </c>
      <c r="AE17" s="2">
        <v>20</v>
      </c>
      <c r="AF17" s="2">
        <v>1</v>
      </c>
      <c r="AG17" s="2">
        <v>34</v>
      </c>
      <c r="AH17" s="2"/>
      <c r="AI17" s="2"/>
      <c r="AJ17" s="2"/>
      <c r="AK17" s="2"/>
      <c r="AL17" s="2"/>
      <c r="AM17" s="2"/>
      <c r="AN17" s="2"/>
    </row>
    <row r="18" spans="1:40" x14ac:dyDescent="0.45">
      <c r="A18" s="43">
        <v>15</v>
      </c>
      <c r="B18" s="48">
        <v>7</v>
      </c>
      <c r="C18" s="2" t="s">
        <v>166</v>
      </c>
      <c r="D18" s="2" t="s">
        <v>27</v>
      </c>
      <c r="E18" s="48" t="s">
        <v>167</v>
      </c>
      <c r="F18" s="2" t="s">
        <v>37</v>
      </c>
      <c r="G18" s="2" t="s">
        <v>169</v>
      </c>
      <c r="H18" s="49">
        <v>5.7000000000000002E-2</v>
      </c>
      <c r="I18" s="49"/>
      <c r="J18" s="49"/>
      <c r="K18" s="2" t="s">
        <v>30</v>
      </c>
      <c r="L18" s="2"/>
      <c r="M18" s="2">
        <v>1</v>
      </c>
      <c r="N18" s="2">
        <v>0</v>
      </c>
      <c r="O18" s="2">
        <v>1</v>
      </c>
      <c r="P18" s="45">
        <v>0</v>
      </c>
      <c r="Q18" s="45">
        <v>1</v>
      </c>
      <c r="R18" s="47">
        <v>0</v>
      </c>
      <c r="S18" s="5">
        <v>1</v>
      </c>
      <c r="T18" s="8">
        <v>0</v>
      </c>
      <c r="U18" s="5">
        <v>0</v>
      </c>
      <c r="V18" s="5"/>
      <c r="W18" s="5">
        <v>0</v>
      </c>
      <c r="X18" s="5">
        <v>1</v>
      </c>
      <c r="Y18" s="5">
        <v>1</v>
      </c>
      <c r="Z18" s="5">
        <v>1</v>
      </c>
      <c r="AA18" s="2" t="s">
        <v>168</v>
      </c>
      <c r="AB18" s="2" t="s">
        <v>59</v>
      </c>
      <c r="AC18" s="2" t="s">
        <v>24</v>
      </c>
      <c r="AD18" s="2"/>
      <c r="AE18" s="2">
        <v>20</v>
      </c>
      <c r="AF18" s="2"/>
      <c r="AG18" s="2">
        <v>34</v>
      </c>
      <c r="AH18" s="2">
        <v>9.1999999999999993</v>
      </c>
      <c r="AI18" s="2">
        <v>9.3000000000000007</v>
      </c>
      <c r="AJ18" s="2">
        <v>25.8</v>
      </c>
      <c r="AK18" s="2">
        <v>11.1</v>
      </c>
      <c r="AL18" s="2"/>
      <c r="AM18" s="2">
        <v>2</v>
      </c>
      <c r="AN18" s="2"/>
    </row>
    <row r="19" spans="1:40" x14ac:dyDescent="0.45">
      <c r="A19" s="38">
        <v>16</v>
      </c>
      <c r="B19" s="48">
        <v>8</v>
      </c>
      <c r="C19" s="2" t="s">
        <v>28</v>
      </c>
      <c r="D19" s="2" t="s">
        <v>19</v>
      </c>
      <c r="E19" s="2" t="s">
        <v>115</v>
      </c>
      <c r="F19" s="2" t="s">
        <v>37</v>
      </c>
      <c r="G19" s="2" t="s">
        <v>25</v>
      </c>
      <c r="H19" s="13">
        <v>0.35</v>
      </c>
      <c r="I19" s="13">
        <v>-0.21666666666666701</v>
      </c>
      <c r="J19" s="13">
        <v>0.19040648526147899</v>
      </c>
      <c r="K19" s="2" t="s">
        <v>85</v>
      </c>
      <c r="L19" s="2"/>
      <c r="M19" s="2">
        <v>0</v>
      </c>
      <c r="N19" s="2">
        <v>1</v>
      </c>
      <c r="O19" s="2">
        <v>1</v>
      </c>
      <c r="P19" s="5">
        <v>1</v>
      </c>
      <c r="Q19" s="5">
        <v>0</v>
      </c>
      <c r="R19" s="5">
        <v>0</v>
      </c>
      <c r="S19" s="5">
        <v>0</v>
      </c>
      <c r="T19" s="16">
        <v>1</v>
      </c>
      <c r="U19" s="8">
        <v>0</v>
      </c>
      <c r="V19" s="5"/>
      <c r="W19" s="5">
        <v>1</v>
      </c>
      <c r="X19" s="5">
        <v>1</v>
      </c>
      <c r="Y19" s="5">
        <v>1</v>
      </c>
      <c r="Z19" s="5">
        <v>1</v>
      </c>
      <c r="AA19" s="2" t="s">
        <v>50</v>
      </c>
      <c r="AB19" s="2" t="s">
        <v>51</v>
      </c>
      <c r="AC19" s="2" t="s">
        <v>20</v>
      </c>
      <c r="AD19" s="2">
        <v>8</v>
      </c>
      <c r="AE19" s="2">
        <v>10</v>
      </c>
      <c r="AF19" s="2">
        <v>7</v>
      </c>
      <c r="AG19" s="2">
        <v>12</v>
      </c>
      <c r="AH19" s="2"/>
      <c r="AI19" s="2"/>
      <c r="AJ19" s="2"/>
      <c r="AK19" s="2"/>
      <c r="AL19" s="2"/>
      <c r="AM19" s="2"/>
      <c r="AN19" s="2"/>
    </row>
    <row r="20" spans="1:40" x14ac:dyDescent="0.45">
      <c r="A20" s="43">
        <v>17</v>
      </c>
      <c r="B20" s="48">
        <v>8</v>
      </c>
      <c r="C20" s="2" t="s">
        <v>28</v>
      </c>
      <c r="D20" s="2" t="s">
        <v>19</v>
      </c>
      <c r="E20" s="2" t="s">
        <v>115</v>
      </c>
      <c r="F20" s="2" t="s">
        <v>204</v>
      </c>
      <c r="G20" s="2" t="s">
        <v>25</v>
      </c>
      <c r="H20" s="13">
        <v>4.7619047619047603E-2</v>
      </c>
      <c r="I20" s="13">
        <v>-0.5</v>
      </c>
      <c r="J20" s="13">
        <v>0.15223393818561801</v>
      </c>
      <c r="K20" s="2" t="s">
        <v>85</v>
      </c>
      <c r="L20" s="2"/>
      <c r="M20" s="2">
        <v>0</v>
      </c>
      <c r="N20" s="2">
        <v>1</v>
      </c>
      <c r="O20" s="2">
        <v>1</v>
      </c>
      <c r="P20" s="5">
        <v>1</v>
      </c>
      <c r="Q20" s="5">
        <v>0</v>
      </c>
      <c r="R20" s="5">
        <v>0</v>
      </c>
      <c r="S20" s="5">
        <v>0</v>
      </c>
      <c r="T20" s="16">
        <v>1</v>
      </c>
      <c r="U20" s="8">
        <v>0</v>
      </c>
      <c r="V20" s="5"/>
      <c r="W20" s="5">
        <v>1</v>
      </c>
      <c r="X20" s="5">
        <v>1</v>
      </c>
      <c r="Y20" s="5">
        <v>1</v>
      </c>
      <c r="Z20" s="5">
        <v>1</v>
      </c>
      <c r="AA20" s="2" t="s">
        <v>50</v>
      </c>
      <c r="AB20" s="2" t="s">
        <v>51</v>
      </c>
      <c r="AC20" s="2" t="s">
        <v>20</v>
      </c>
      <c r="AD20" s="2">
        <v>10</v>
      </c>
      <c r="AE20" s="2">
        <v>10</v>
      </c>
      <c r="AF20" s="2">
        <v>6</v>
      </c>
      <c r="AG20" s="2">
        <v>12</v>
      </c>
      <c r="AH20" s="2"/>
      <c r="AI20" s="2"/>
      <c r="AJ20" s="2"/>
      <c r="AK20" s="2"/>
      <c r="AL20" s="2"/>
      <c r="AM20" s="2"/>
      <c r="AN20" s="2"/>
    </row>
    <row r="21" spans="1:40" x14ac:dyDescent="0.45">
      <c r="A21" s="43">
        <v>18</v>
      </c>
      <c r="B21" s="48">
        <v>8</v>
      </c>
      <c r="C21" s="2" t="s">
        <v>28</v>
      </c>
      <c r="D21" s="2" t="s">
        <v>19</v>
      </c>
      <c r="E21" s="2" t="s">
        <v>115</v>
      </c>
      <c r="F21" s="2" t="s">
        <v>176</v>
      </c>
      <c r="G21" s="2" t="s">
        <v>25</v>
      </c>
      <c r="H21" s="13">
        <v>0.129251700680272</v>
      </c>
      <c r="I21" s="13">
        <v>-0.25</v>
      </c>
      <c r="J21" s="13">
        <v>0.138125583129075</v>
      </c>
      <c r="K21" s="2" t="s">
        <v>85</v>
      </c>
      <c r="L21" s="2"/>
      <c r="M21" s="2">
        <v>0</v>
      </c>
      <c r="N21" s="2">
        <v>1</v>
      </c>
      <c r="O21" s="2">
        <v>1</v>
      </c>
      <c r="P21" s="5">
        <v>1</v>
      </c>
      <c r="Q21" s="5">
        <v>0</v>
      </c>
      <c r="R21" s="5">
        <v>0</v>
      </c>
      <c r="S21" s="5">
        <v>0</v>
      </c>
      <c r="T21" s="16">
        <v>1</v>
      </c>
      <c r="U21" s="8">
        <v>0</v>
      </c>
      <c r="V21" s="5"/>
      <c r="W21" s="5">
        <v>1</v>
      </c>
      <c r="X21" s="5">
        <v>1</v>
      </c>
      <c r="Y21" s="5">
        <v>1</v>
      </c>
      <c r="Z21" s="5">
        <v>1</v>
      </c>
      <c r="AA21" s="2" t="s">
        <v>50</v>
      </c>
      <c r="AB21" s="2" t="s">
        <v>51</v>
      </c>
      <c r="AC21" s="2" t="s">
        <v>20</v>
      </c>
      <c r="AD21" s="2">
        <v>10</v>
      </c>
      <c r="AE21" s="2">
        <v>10</v>
      </c>
      <c r="AF21" s="2">
        <v>9</v>
      </c>
      <c r="AG21" s="2">
        <v>12</v>
      </c>
      <c r="AH21" s="2"/>
      <c r="AI21" s="2"/>
      <c r="AJ21" s="2"/>
      <c r="AK21" s="2"/>
      <c r="AL21" s="2"/>
      <c r="AM21" s="2"/>
      <c r="AN21" s="2"/>
    </row>
    <row r="22" spans="1:40" x14ac:dyDescent="0.45">
      <c r="A22" s="43">
        <v>19</v>
      </c>
      <c r="B22" s="48">
        <v>8</v>
      </c>
      <c r="C22" s="2" t="s">
        <v>28</v>
      </c>
      <c r="D22" s="2" t="s">
        <v>19</v>
      </c>
      <c r="E22" s="2" t="s">
        <v>115</v>
      </c>
      <c r="F22" s="2" t="s">
        <v>179</v>
      </c>
      <c r="G22" s="2" t="s">
        <v>25</v>
      </c>
      <c r="H22" s="13">
        <v>0.365079365079365</v>
      </c>
      <c r="I22" s="13">
        <v>-8.3333333333333301E-2</v>
      </c>
      <c r="J22" s="13">
        <v>0.108609477231569</v>
      </c>
      <c r="K22" s="2" t="s">
        <v>85</v>
      </c>
      <c r="L22" s="2"/>
      <c r="M22" s="2">
        <v>0</v>
      </c>
      <c r="N22" s="2">
        <v>1</v>
      </c>
      <c r="O22" s="2">
        <v>1</v>
      </c>
      <c r="P22" s="5">
        <v>1</v>
      </c>
      <c r="Q22" s="5">
        <v>0</v>
      </c>
      <c r="R22" s="5">
        <v>0</v>
      </c>
      <c r="S22" s="5">
        <v>0</v>
      </c>
      <c r="T22" s="16">
        <v>1</v>
      </c>
      <c r="U22" s="8">
        <v>0</v>
      </c>
      <c r="V22" s="5"/>
      <c r="W22" s="5">
        <v>1</v>
      </c>
      <c r="X22" s="5">
        <v>1</v>
      </c>
      <c r="Y22" s="5">
        <v>1</v>
      </c>
      <c r="Z22" s="5">
        <v>1</v>
      </c>
      <c r="AA22" s="2" t="s">
        <v>50</v>
      </c>
      <c r="AB22" s="2" t="s">
        <v>51</v>
      </c>
      <c r="AC22" s="2" t="s">
        <v>20</v>
      </c>
      <c r="AD22" s="2">
        <v>0</v>
      </c>
      <c r="AE22" s="2">
        <v>10</v>
      </c>
      <c r="AF22" s="2">
        <v>1</v>
      </c>
      <c r="AG22" s="2">
        <v>12</v>
      </c>
      <c r="AH22" s="2"/>
      <c r="AI22" s="2"/>
      <c r="AJ22" s="2"/>
      <c r="AK22" s="2"/>
      <c r="AL22" s="2"/>
      <c r="AM22" s="2"/>
      <c r="AN22" s="2"/>
    </row>
    <row r="23" spans="1:40" x14ac:dyDescent="0.45">
      <c r="A23" s="43">
        <v>20</v>
      </c>
      <c r="B23" s="48">
        <v>9</v>
      </c>
      <c r="C23" s="2" t="s">
        <v>183</v>
      </c>
      <c r="D23" s="2" t="s">
        <v>19</v>
      </c>
      <c r="E23" s="48" t="s">
        <v>185</v>
      </c>
      <c r="F23" s="2" t="s">
        <v>188</v>
      </c>
      <c r="G23" s="2" t="s">
        <v>25</v>
      </c>
      <c r="H23" s="13">
        <v>0.127</v>
      </c>
      <c r="I23" s="13">
        <v>-0.34</v>
      </c>
      <c r="J23" s="13">
        <v>4.2000000000000003E-2</v>
      </c>
      <c r="K23" s="2" t="s">
        <v>184</v>
      </c>
      <c r="L23" s="2"/>
      <c r="M23" s="2">
        <v>0</v>
      </c>
      <c r="N23" s="2">
        <v>1</v>
      </c>
      <c r="O23" s="2">
        <v>1</v>
      </c>
      <c r="P23" s="5">
        <v>0</v>
      </c>
      <c r="Q23" s="5">
        <v>0</v>
      </c>
      <c r="R23" s="5">
        <v>0</v>
      </c>
      <c r="S23" s="5">
        <v>1</v>
      </c>
      <c r="T23" s="16">
        <v>1</v>
      </c>
      <c r="U23" s="16">
        <v>1</v>
      </c>
      <c r="V23" s="5"/>
      <c r="W23" s="5">
        <v>1</v>
      </c>
      <c r="X23" s="5">
        <v>1</v>
      </c>
      <c r="Y23" s="5">
        <v>1</v>
      </c>
      <c r="Z23" s="5">
        <v>1</v>
      </c>
      <c r="AA23" s="2" t="s">
        <v>186</v>
      </c>
      <c r="AB23" s="2" t="s">
        <v>189</v>
      </c>
      <c r="AC23" s="2" t="s">
        <v>20</v>
      </c>
      <c r="AD23" s="2">
        <v>17</v>
      </c>
      <c r="AE23" s="2">
        <v>197</v>
      </c>
      <c r="AF23" s="2">
        <v>75</v>
      </c>
      <c r="AG23" s="2">
        <v>176</v>
      </c>
      <c r="AH23" s="2"/>
      <c r="AI23" s="2"/>
      <c r="AJ23" s="2"/>
      <c r="AK23" s="2"/>
      <c r="AL23" s="2"/>
      <c r="AM23" s="2"/>
      <c r="AN23" s="2"/>
    </row>
    <row r="24" spans="1:40" x14ac:dyDescent="0.45">
      <c r="A24" s="38">
        <v>21</v>
      </c>
      <c r="B24" s="48">
        <v>9</v>
      </c>
      <c r="C24" s="2" t="s">
        <v>183</v>
      </c>
      <c r="D24" s="2" t="s">
        <v>19</v>
      </c>
      <c r="E24" s="48" t="s">
        <v>185</v>
      </c>
      <c r="F24" s="2" t="s">
        <v>200</v>
      </c>
      <c r="G24" s="2" t="s">
        <v>25</v>
      </c>
      <c r="H24" s="13">
        <v>0.56899999999999995</v>
      </c>
      <c r="I24" s="13"/>
      <c r="J24" s="13"/>
      <c r="K24" s="2" t="s">
        <v>184</v>
      </c>
      <c r="L24" s="2"/>
      <c r="M24" s="2">
        <v>0</v>
      </c>
      <c r="N24" s="2">
        <v>1</v>
      </c>
      <c r="O24" s="2">
        <v>1</v>
      </c>
      <c r="P24" s="5">
        <v>0</v>
      </c>
      <c r="Q24" s="5">
        <v>0</v>
      </c>
      <c r="R24" s="5">
        <v>0</v>
      </c>
      <c r="S24" s="5">
        <v>1</v>
      </c>
      <c r="T24" s="16">
        <v>1</v>
      </c>
      <c r="U24" s="16">
        <v>1</v>
      </c>
      <c r="V24" s="5"/>
      <c r="W24" s="5">
        <v>1</v>
      </c>
      <c r="X24" s="5">
        <v>1</v>
      </c>
      <c r="Y24" s="5">
        <v>1</v>
      </c>
      <c r="Z24" s="5">
        <v>1</v>
      </c>
      <c r="AA24" s="2" t="s">
        <v>186</v>
      </c>
      <c r="AB24" s="2" t="s">
        <v>189</v>
      </c>
      <c r="AC24" s="2" t="s">
        <v>32</v>
      </c>
      <c r="AD24" s="2"/>
      <c r="AE24" s="2">
        <v>197</v>
      </c>
      <c r="AF24" s="2"/>
      <c r="AG24" s="2">
        <v>176</v>
      </c>
      <c r="AH24" s="2">
        <v>1.2</v>
      </c>
      <c r="AI24" s="2"/>
      <c r="AJ24" s="2">
        <v>1.9</v>
      </c>
      <c r="AK24" s="2"/>
      <c r="AL24" s="2">
        <v>2.8999999999999998E-3</v>
      </c>
      <c r="AM24" s="2">
        <v>2</v>
      </c>
      <c r="AN24" s="2"/>
    </row>
    <row r="25" spans="1:40" x14ac:dyDescent="0.45">
      <c r="A25" s="43">
        <v>22</v>
      </c>
      <c r="B25" s="48">
        <v>9</v>
      </c>
      <c r="C25" s="2" t="s">
        <v>183</v>
      </c>
      <c r="D25" s="2" t="s">
        <v>19</v>
      </c>
      <c r="E25" s="48" t="s">
        <v>185</v>
      </c>
      <c r="F25" s="2" t="s">
        <v>204</v>
      </c>
      <c r="G25" s="2" t="s">
        <v>25</v>
      </c>
      <c r="H25" s="13">
        <v>0.80500000000000005</v>
      </c>
      <c r="I25" s="13"/>
      <c r="J25" s="13"/>
      <c r="K25" s="2" t="s">
        <v>184</v>
      </c>
      <c r="L25" s="2"/>
      <c r="M25" s="2">
        <v>0</v>
      </c>
      <c r="N25" s="2">
        <v>1</v>
      </c>
      <c r="O25" s="2">
        <v>1</v>
      </c>
      <c r="P25" s="5">
        <v>0</v>
      </c>
      <c r="Q25" s="5">
        <v>0</v>
      </c>
      <c r="R25" s="5">
        <v>0</v>
      </c>
      <c r="S25" s="5">
        <v>1</v>
      </c>
      <c r="T25" s="16">
        <v>1</v>
      </c>
      <c r="U25" s="16">
        <v>1</v>
      </c>
      <c r="V25" s="5"/>
      <c r="W25" s="5">
        <v>1</v>
      </c>
      <c r="X25" s="5">
        <v>1</v>
      </c>
      <c r="Y25" s="5">
        <v>1</v>
      </c>
      <c r="Z25" s="5">
        <v>1</v>
      </c>
      <c r="AA25" s="2" t="s">
        <v>186</v>
      </c>
      <c r="AB25" s="2" t="s">
        <v>189</v>
      </c>
      <c r="AC25" s="2" t="s">
        <v>32</v>
      </c>
      <c r="AD25" s="2"/>
      <c r="AE25" s="2">
        <v>197</v>
      </c>
      <c r="AF25" s="2"/>
      <c r="AG25" s="2">
        <v>176</v>
      </c>
      <c r="AH25" s="2">
        <v>19</v>
      </c>
      <c r="AI25" s="2"/>
      <c r="AJ25" s="2">
        <v>20</v>
      </c>
      <c r="AK25" s="2"/>
      <c r="AL25" s="2">
        <v>0.25</v>
      </c>
      <c r="AM25" s="2">
        <v>2</v>
      </c>
      <c r="AN25" s="2"/>
    </row>
    <row r="26" spans="1:40" x14ac:dyDescent="0.45">
      <c r="A26" s="43">
        <v>23</v>
      </c>
      <c r="B26" s="48">
        <v>9</v>
      </c>
      <c r="C26" s="2" t="s">
        <v>192</v>
      </c>
      <c r="D26" s="2" t="s">
        <v>19</v>
      </c>
      <c r="E26" s="48" t="s">
        <v>185</v>
      </c>
      <c r="F26" s="2" t="s">
        <v>190</v>
      </c>
      <c r="G26" s="2" t="s">
        <v>25</v>
      </c>
      <c r="H26" s="13">
        <v>0.13800000000000001</v>
      </c>
      <c r="I26" s="13">
        <v>-3.3000000000000002E-2</v>
      </c>
      <c r="J26" s="13">
        <v>1.6E-2</v>
      </c>
      <c r="K26" s="2" t="s">
        <v>184</v>
      </c>
      <c r="L26" s="2"/>
      <c r="M26" s="2">
        <v>0</v>
      </c>
      <c r="N26" s="2">
        <v>1</v>
      </c>
      <c r="O26" s="2">
        <v>1</v>
      </c>
      <c r="P26" s="5">
        <v>0</v>
      </c>
      <c r="Q26" s="5">
        <v>0</v>
      </c>
      <c r="R26" s="5">
        <v>0</v>
      </c>
      <c r="S26" s="5">
        <v>1</v>
      </c>
      <c r="T26" s="16">
        <v>1</v>
      </c>
      <c r="U26" s="16">
        <v>1</v>
      </c>
      <c r="V26" s="5"/>
      <c r="W26" s="5">
        <v>1</v>
      </c>
      <c r="X26" s="5">
        <v>1</v>
      </c>
      <c r="Y26" s="5">
        <v>1</v>
      </c>
      <c r="Z26" s="5">
        <v>1</v>
      </c>
      <c r="AA26" s="2" t="s">
        <v>186</v>
      </c>
      <c r="AB26" s="2" t="s">
        <v>189</v>
      </c>
      <c r="AC26" s="2" t="s">
        <v>20</v>
      </c>
      <c r="AD26" s="2">
        <v>1</v>
      </c>
      <c r="AE26" s="2">
        <v>184</v>
      </c>
      <c r="AF26" s="2">
        <v>6</v>
      </c>
      <c r="AG26" s="2">
        <v>157</v>
      </c>
      <c r="AH26" s="2"/>
      <c r="AI26" s="2"/>
      <c r="AJ26" s="2"/>
      <c r="AK26" s="2"/>
      <c r="AL26" s="2"/>
      <c r="AM26" s="2"/>
      <c r="AN26" s="2"/>
    </row>
    <row r="27" spans="1:40" x14ac:dyDescent="0.45">
      <c r="A27" s="43">
        <v>24</v>
      </c>
      <c r="B27" s="48">
        <v>9</v>
      </c>
      <c r="C27" s="2" t="s">
        <v>193</v>
      </c>
      <c r="D27" s="2" t="s">
        <v>19</v>
      </c>
      <c r="E27" s="48" t="s">
        <v>185</v>
      </c>
      <c r="F27" s="2" t="s">
        <v>176</v>
      </c>
      <c r="G27" s="2" t="s">
        <v>25</v>
      </c>
      <c r="H27" s="13">
        <v>0.88900000000000001</v>
      </c>
      <c r="I27" s="13">
        <v>-2.7E-2</v>
      </c>
      <c r="J27" s="13">
        <v>0.123</v>
      </c>
      <c r="K27" s="2" t="s">
        <v>184</v>
      </c>
      <c r="L27" s="2"/>
      <c r="M27" s="2">
        <v>0</v>
      </c>
      <c r="N27" s="2">
        <v>1</v>
      </c>
      <c r="O27" s="2">
        <v>1</v>
      </c>
      <c r="P27" s="5">
        <v>0</v>
      </c>
      <c r="Q27" s="5">
        <v>0</v>
      </c>
      <c r="R27" s="5">
        <v>0</v>
      </c>
      <c r="S27" s="5">
        <v>1</v>
      </c>
      <c r="T27" s="16">
        <v>1</v>
      </c>
      <c r="U27" s="16">
        <v>1</v>
      </c>
      <c r="V27" s="5"/>
      <c r="W27" s="5">
        <v>1</v>
      </c>
      <c r="X27" s="5">
        <v>1</v>
      </c>
      <c r="Y27" s="5">
        <v>1</v>
      </c>
      <c r="Z27" s="5">
        <v>1</v>
      </c>
      <c r="AA27" s="2" t="s">
        <v>186</v>
      </c>
      <c r="AB27" s="2" t="s">
        <v>189</v>
      </c>
      <c r="AC27" s="2" t="s">
        <v>20</v>
      </c>
      <c r="AD27" s="2">
        <v>18</v>
      </c>
      <c r="AE27" s="2">
        <v>50</v>
      </c>
      <c r="AF27" s="2">
        <v>7</v>
      </c>
      <c r="AG27" s="2">
        <v>21</v>
      </c>
      <c r="AH27" s="2"/>
      <c r="AI27" s="2"/>
      <c r="AJ27" s="2"/>
      <c r="AK27" s="2"/>
      <c r="AL27" s="2"/>
      <c r="AM27" s="2"/>
      <c r="AN27" s="2"/>
    </row>
    <row r="28" spans="1:40" x14ac:dyDescent="0.45">
      <c r="A28" s="43">
        <v>25</v>
      </c>
      <c r="B28" s="48">
        <v>10</v>
      </c>
      <c r="C28" s="2" t="s">
        <v>35</v>
      </c>
      <c r="D28" s="2" t="s">
        <v>36</v>
      </c>
      <c r="E28" s="2" t="s">
        <v>116</v>
      </c>
      <c r="F28" s="2" t="s">
        <v>190</v>
      </c>
      <c r="G28" s="2" t="s">
        <v>25</v>
      </c>
      <c r="H28" s="13">
        <v>0.87878289473684201</v>
      </c>
      <c r="I28" s="13">
        <v>-2.1800218889579101E-2</v>
      </c>
      <c r="J28" s="13">
        <v>4.2883542544251703E-2</v>
      </c>
      <c r="K28" s="2" t="s">
        <v>30</v>
      </c>
      <c r="L28" s="2" t="s">
        <v>236</v>
      </c>
      <c r="M28" s="2">
        <v>0</v>
      </c>
      <c r="N28" s="2">
        <v>0</v>
      </c>
      <c r="O28" s="2">
        <v>1</v>
      </c>
      <c r="P28" s="5">
        <v>0</v>
      </c>
      <c r="Q28" s="5">
        <v>0</v>
      </c>
      <c r="R28" s="5">
        <v>0</v>
      </c>
      <c r="S28" s="8">
        <v>0</v>
      </c>
      <c r="T28" s="16">
        <v>1</v>
      </c>
      <c r="U28" s="5">
        <v>1</v>
      </c>
      <c r="V28" s="5"/>
      <c r="W28" s="8">
        <v>0</v>
      </c>
      <c r="X28" s="8">
        <v>0</v>
      </c>
      <c r="Y28" s="8">
        <v>0</v>
      </c>
      <c r="Z28" s="5">
        <v>1</v>
      </c>
      <c r="AA28" s="19" t="s">
        <v>160</v>
      </c>
      <c r="AB28" s="19" t="s">
        <v>60</v>
      </c>
      <c r="AC28" s="2" t="s">
        <v>20</v>
      </c>
      <c r="AD28" s="2">
        <v>39</v>
      </c>
      <c r="AE28" s="2">
        <v>191</v>
      </c>
      <c r="AF28" s="2">
        <v>40</v>
      </c>
      <c r="AG28" s="2">
        <v>177</v>
      </c>
      <c r="AH28" s="2"/>
      <c r="AI28" s="2"/>
      <c r="AJ28" s="2"/>
      <c r="AK28" s="2"/>
      <c r="AL28" s="2"/>
      <c r="AM28" s="2"/>
      <c r="AN28" s="2"/>
    </row>
    <row r="29" spans="1:40" x14ac:dyDescent="0.45">
      <c r="A29" s="38">
        <v>26</v>
      </c>
      <c r="B29" s="48">
        <v>11</v>
      </c>
      <c r="C29" s="2" t="s">
        <v>29</v>
      </c>
      <c r="D29" s="2" t="s">
        <v>27</v>
      </c>
      <c r="E29" s="2" t="s">
        <v>117</v>
      </c>
      <c r="F29" s="2" t="s">
        <v>178</v>
      </c>
      <c r="G29" s="2" t="s">
        <v>25</v>
      </c>
      <c r="H29" s="13">
        <v>0.71629213483146104</v>
      </c>
      <c r="I29" s="13">
        <v>-1.23351245725452E-2</v>
      </c>
      <c r="J29" s="13">
        <v>2.8725862078926599E-2</v>
      </c>
      <c r="K29" s="2" t="s">
        <v>30</v>
      </c>
      <c r="L29" s="2" t="s">
        <v>162</v>
      </c>
      <c r="M29" s="2">
        <v>0</v>
      </c>
      <c r="N29" s="2">
        <v>0</v>
      </c>
      <c r="O29" s="2">
        <v>1</v>
      </c>
      <c r="P29" s="5">
        <v>0</v>
      </c>
      <c r="Q29" s="8" t="s">
        <v>57</v>
      </c>
      <c r="R29" s="5">
        <v>0</v>
      </c>
      <c r="S29" s="5">
        <v>1</v>
      </c>
      <c r="T29" s="16">
        <v>1</v>
      </c>
      <c r="U29" s="8" t="s">
        <v>57</v>
      </c>
      <c r="V29" s="5"/>
      <c r="W29" s="5">
        <v>1</v>
      </c>
      <c r="X29" s="5">
        <v>1</v>
      </c>
      <c r="Y29" s="8">
        <v>0</v>
      </c>
      <c r="Z29" s="5">
        <v>1</v>
      </c>
      <c r="AA29" s="19" t="s">
        <v>161</v>
      </c>
      <c r="AB29" s="2" t="s">
        <v>59</v>
      </c>
      <c r="AC29" s="2" t="s">
        <v>20</v>
      </c>
      <c r="AD29" s="2">
        <v>3</v>
      </c>
      <c r="AE29" s="2">
        <v>92</v>
      </c>
      <c r="AF29" s="2">
        <v>4</v>
      </c>
      <c r="AG29" s="2">
        <v>89</v>
      </c>
      <c r="AH29" s="2"/>
      <c r="AI29" s="2"/>
      <c r="AJ29" s="2"/>
      <c r="AK29" s="2"/>
      <c r="AL29" s="2"/>
      <c r="AM29" s="2"/>
      <c r="AN29" s="2"/>
    </row>
    <row r="30" spans="1:40" x14ac:dyDescent="0.45">
      <c r="A30" s="43">
        <v>27</v>
      </c>
      <c r="B30" s="48">
        <v>11</v>
      </c>
      <c r="C30" s="2" t="s">
        <v>29</v>
      </c>
      <c r="D30" s="2" t="s">
        <v>27</v>
      </c>
      <c r="E30" s="2" t="s">
        <v>117</v>
      </c>
      <c r="F30" s="2" t="s">
        <v>177</v>
      </c>
      <c r="G30" s="2" t="s">
        <v>25</v>
      </c>
      <c r="H30" s="13">
        <v>0.89615931721194897</v>
      </c>
      <c r="I30" s="13">
        <v>-1.78309721543723E-2</v>
      </c>
      <c r="J30" s="13">
        <v>5.9976473332073399E-2</v>
      </c>
      <c r="K30" s="2" t="s">
        <v>30</v>
      </c>
      <c r="L30" s="2" t="s">
        <v>162</v>
      </c>
      <c r="M30" s="2">
        <v>0</v>
      </c>
      <c r="N30" s="2">
        <v>0</v>
      </c>
      <c r="O30" s="2">
        <v>1</v>
      </c>
      <c r="P30" s="5">
        <v>0</v>
      </c>
      <c r="Q30" s="8" t="s">
        <v>57</v>
      </c>
      <c r="R30" s="5">
        <v>0</v>
      </c>
      <c r="S30" s="5">
        <v>1</v>
      </c>
      <c r="T30" s="16">
        <v>1</v>
      </c>
      <c r="U30" s="8" t="s">
        <v>57</v>
      </c>
      <c r="V30" s="5"/>
      <c r="W30" s="5">
        <v>1</v>
      </c>
      <c r="X30" s="5">
        <v>1</v>
      </c>
      <c r="Y30" s="8">
        <v>0</v>
      </c>
      <c r="Z30" s="5">
        <v>1</v>
      </c>
      <c r="AA30" s="19" t="s">
        <v>161</v>
      </c>
      <c r="AB30" s="2" t="s">
        <v>59</v>
      </c>
      <c r="AC30" s="2" t="s">
        <v>20</v>
      </c>
      <c r="AD30" s="2">
        <v>18</v>
      </c>
      <c r="AE30" s="2">
        <v>92</v>
      </c>
      <c r="AF30" s="2">
        <v>19</v>
      </c>
      <c r="AG30" s="2">
        <v>89</v>
      </c>
      <c r="AH30" s="2"/>
      <c r="AI30" s="2"/>
      <c r="AJ30" s="2"/>
      <c r="AK30" s="2"/>
      <c r="AL30" s="2"/>
      <c r="AM30" s="2"/>
      <c r="AN30" s="2"/>
    </row>
    <row r="31" spans="1:40" x14ac:dyDescent="0.45">
      <c r="A31" s="43">
        <v>28</v>
      </c>
      <c r="B31" s="48">
        <v>11</v>
      </c>
      <c r="C31" s="2" t="s">
        <v>29</v>
      </c>
      <c r="D31" s="2" t="s">
        <v>27</v>
      </c>
      <c r="E31" s="2" t="s">
        <v>117</v>
      </c>
      <c r="F31" s="2" t="s">
        <v>191</v>
      </c>
      <c r="G31" s="2" t="s">
        <v>33</v>
      </c>
      <c r="H31" s="13">
        <v>1.2380952380952399</v>
      </c>
      <c r="I31" s="13">
        <v>4.1229385307346302E-2</v>
      </c>
      <c r="J31" s="13">
        <v>6.5639018562906007E-2</v>
      </c>
      <c r="K31" s="2" t="s">
        <v>30</v>
      </c>
      <c r="L31" s="2" t="s">
        <v>162</v>
      </c>
      <c r="M31" s="2">
        <v>0</v>
      </c>
      <c r="N31" s="2">
        <v>0</v>
      </c>
      <c r="O31" s="2">
        <v>1</v>
      </c>
      <c r="P31" s="5">
        <v>0</v>
      </c>
      <c r="Q31" s="8" t="s">
        <v>57</v>
      </c>
      <c r="R31" s="5">
        <v>0</v>
      </c>
      <c r="S31" s="5">
        <v>1</v>
      </c>
      <c r="T31" s="16">
        <v>1</v>
      </c>
      <c r="U31" s="8" t="s">
        <v>57</v>
      </c>
      <c r="V31" s="5"/>
      <c r="W31" s="5">
        <v>1</v>
      </c>
      <c r="X31" s="5">
        <v>1</v>
      </c>
      <c r="Y31" s="8">
        <v>0</v>
      </c>
      <c r="Z31" s="5">
        <v>1</v>
      </c>
      <c r="AA31" s="19" t="s">
        <v>161</v>
      </c>
      <c r="AB31" s="2" t="s">
        <v>59</v>
      </c>
      <c r="AC31" s="2" t="s">
        <v>20</v>
      </c>
      <c r="AD31" s="2">
        <v>26</v>
      </c>
      <c r="AE31" s="2">
        <v>92</v>
      </c>
      <c r="AF31" s="2">
        <v>21</v>
      </c>
      <c r="AG31" s="2">
        <v>87</v>
      </c>
      <c r="AH31" s="2"/>
      <c r="AI31" s="2"/>
      <c r="AJ31" s="2"/>
      <c r="AK31" s="2"/>
      <c r="AL31" s="2"/>
      <c r="AM31" s="2"/>
      <c r="AN31" s="2"/>
    </row>
    <row r="32" spans="1:40" x14ac:dyDescent="0.45">
      <c r="A32" s="43">
        <v>29</v>
      </c>
      <c r="B32" s="48">
        <v>12</v>
      </c>
      <c r="C32" s="2" t="s">
        <v>194</v>
      </c>
      <c r="D32" s="2" t="s">
        <v>195</v>
      </c>
      <c r="E32" s="48" t="s">
        <v>196</v>
      </c>
      <c r="F32" s="2" t="s">
        <v>178</v>
      </c>
      <c r="G32" s="2" t="s">
        <v>25</v>
      </c>
      <c r="H32" s="13"/>
      <c r="I32" s="13"/>
      <c r="J32" s="13"/>
      <c r="K32" s="2" t="s">
        <v>85</v>
      </c>
      <c r="L32" s="2"/>
      <c r="M32" s="2">
        <v>0</v>
      </c>
      <c r="N32" s="2">
        <v>0</v>
      </c>
      <c r="O32" s="2">
        <v>0</v>
      </c>
      <c r="P32" s="5">
        <v>0</v>
      </c>
      <c r="Q32" s="16">
        <v>0</v>
      </c>
      <c r="R32" s="5">
        <v>0</v>
      </c>
      <c r="S32" s="5">
        <v>0</v>
      </c>
      <c r="T32" s="16">
        <v>1</v>
      </c>
      <c r="U32" s="8">
        <v>0</v>
      </c>
      <c r="V32" s="5" t="s">
        <v>197</v>
      </c>
      <c r="W32" s="5">
        <v>1</v>
      </c>
      <c r="X32" s="5">
        <v>1</v>
      </c>
      <c r="Y32" s="16">
        <v>1</v>
      </c>
      <c r="Z32" s="5">
        <v>1</v>
      </c>
      <c r="AA32" s="19" t="s">
        <v>205</v>
      </c>
      <c r="AB32" s="50" t="s">
        <v>23</v>
      </c>
      <c r="AC32" s="2" t="s">
        <v>20</v>
      </c>
      <c r="AD32" s="2">
        <v>27</v>
      </c>
      <c r="AE32" s="2">
        <v>123</v>
      </c>
      <c r="AF32" s="2">
        <v>21</v>
      </c>
      <c r="AG32" s="2">
        <v>43</v>
      </c>
      <c r="AH32" s="2"/>
      <c r="AI32" s="2"/>
      <c r="AJ32" s="2"/>
      <c r="AK32" s="2"/>
      <c r="AL32" s="2"/>
      <c r="AM32" s="2"/>
      <c r="AN32" s="2"/>
    </row>
    <row r="33" spans="1:40" x14ac:dyDescent="0.45">
      <c r="A33" s="43">
        <v>30</v>
      </c>
      <c r="B33" s="48">
        <v>12</v>
      </c>
      <c r="C33" s="2" t="s">
        <v>194</v>
      </c>
      <c r="D33" s="2" t="s">
        <v>195</v>
      </c>
      <c r="E33" s="48" t="s">
        <v>196</v>
      </c>
      <c r="F33" s="2" t="s">
        <v>204</v>
      </c>
      <c r="G33" s="2" t="s">
        <v>33</v>
      </c>
      <c r="H33" s="13"/>
      <c r="I33" s="13"/>
      <c r="J33" s="13"/>
      <c r="K33" s="2" t="s">
        <v>85</v>
      </c>
      <c r="L33" s="2"/>
      <c r="M33" s="2">
        <v>0</v>
      </c>
      <c r="N33" s="2">
        <v>0</v>
      </c>
      <c r="O33" s="2">
        <v>0</v>
      </c>
      <c r="P33" s="5">
        <v>0</v>
      </c>
      <c r="Q33" s="16">
        <v>0</v>
      </c>
      <c r="R33" s="5">
        <v>0</v>
      </c>
      <c r="S33" s="5">
        <v>0</v>
      </c>
      <c r="T33" s="16">
        <v>1</v>
      </c>
      <c r="U33" s="8">
        <v>0</v>
      </c>
      <c r="V33" s="5" t="s">
        <v>197</v>
      </c>
      <c r="W33" s="5">
        <v>1</v>
      </c>
      <c r="X33" s="5">
        <v>1</v>
      </c>
      <c r="Y33" s="16">
        <v>1</v>
      </c>
      <c r="Z33" s="5">
        <v>1</v>
      </c>
      <c r="AA33" s="19" t="s">
        <v>205</v>
      </c>
      <c r="AB33" s="50" t="s">
        <v>23</v>
      </c>
      <c r="AC33" s="2" t="s">
        <v>34</v>
      </c>
      <c r="AD33" s="2"/>
      <c r="AE33" s="2">
        <v>123</v>
      </c>
      <c r="AF33" s="2"/>
      <c r="AG33" s="2">
        <v>43</v>
      </c>
      <c r="AH33" s="2">
        <v>6</v>
      </c>
      <c r="AI33" s="2"/>
      <c r="AJ33" s="2">
        <v>5</v>
      </c>
      <c r="AK33" s="2"/>
      <c r="AL33" s="2">
        <v>0.25</v>
      </c>
      <c r="AM33" s="2">
        <v>2</v>
      </c>
      <c r="AN33" s="2"/>
    </row>
    <row r="34" spans="1:40" x14ac:dyDescent="0.45">
      <c r="A34" s="38">
        <v>31</v>
      </c>
      <c r="B34" s="48">
        <v>13</v>
      </c>
      <c r="C34" s="2" t="s">
        <v>31</v>
      </c>
      <c r="D34" s="2" t="s">
        <v>19</v>
      </c>
      <c r="E34" s="2" t="s">
        <v>118</v>
      </c>
      <c r="F34" s="2" t="s">
        <v>179</v>
      </c>
      <c r="G34" s="2" t="s">
        <v>25</v>
      </c>
      <c r="H34" s="13">
        <v>0.83599999999999997</v>
      </c>
      <c r="I34" s="13"/>
      <c r="J34" s="13"/>
      <c r="K34" s="2" t="s">
        <v>85</v>
      </c>
      <c r="L34" s="2"/>
      <c r="M34" s="2">
        <v>0</v>
      </c>
      <c r="N34" s="2">
        <v>1</v>
      </c>
      <c r="O34" s="2">
        <v>1</v>
      </c>
      <c r="P34" s="5">
        <v>1</v>
      </c>
      <c r="Q34" s="5">
        <v>0</v>
      </c>
      <c r="R34" s="5">
        <v>0</v>
      </c>
      <c r="S34" s="5">
        <v>1</v>
      </c>
      <c r="T34" s="16">
        <v>1</v>
      </c>
      <c r="U34" s="8">
        <v>0</v>
      </c>
      <c r="V34" s="5"/>
      <c r="W34" s="5">
        <v>1</v>
      </c>
      <c r="X34" s="5">
        <v>1</v>
      </c>
      <c r="Y34" s="5">
        <v>1</v>
      </c>
      <c r="Z34" s="5">
        <v>1</v>
      </c>
      <c r="AA34" s="2" t="s">
        <v>58</v>
      </c>
      <c r="AB34" s="50" t="s">
        <v>30</v>
      </c>
      <c r="AC34" s="2" t="s">
        <v>32</v>
      </c>
      <c r="AD34" s="2"/>
      <c r="AE34" s="2">
        <v>75</v>
      </c>
      <c r="AF34" s="2"/>
      <c r="AG34" s="2">
        <v>75</v>
      </c>
      <c r="AH34" s="2"/>
      <c r="AI34" s="2"/>
      <c r="AJ34" s="2"/>
      <c r="AK34" s="2"/>
      <c r="AL34" s="2">
        <v>0.52400000000000002</v>
      </c>
      <c r="AM34" s="2">
        <v>2</v>
      </c>
      <c r="AN34" s="2" t="s">
        <v>132</v>
      </c>
    </row>
    <row r="35" spans="1:40" x14ac:dyDescent="0.45">
      <c r="A35" s="43">
        <v>32</v>
      </c>
      <c r="B35" s="48">
        <v>13</v>
      </c>
      <c r="C35" s="2" t="s">
        <v>31</v>
      </c>
      <c r="D35" s="2" t="s">
        <v>19</v>
      </c>
      <c r="E35" s="2" t="s">
        <v>118</v>
      </c>
      <c r="F35" s="2" t="s">
        <v>37</v>
      </c>
      <c r="G35" s="2" t="s">
        <v>25</v>
      </c>
      <c r="H35" s="13">
        <v>0.5</v>
      </c>
      <c r="I35" s="13"/>
      <c r="J35" s="13"/>
      <c r="K35" s="2" t="s">
        <v>85</v>
      </c>
      <c r="L35" s="2"/>
      <c r="M35" s="2">
        <v>0</v>
      </c>
      <c r="N35" s="2">
        <v>1</v>
      </c>
      <c r="O35" s="2">
        <v>1</v>
      </c>
      <c r="P35" s="5">
        <v>1</v>
      </c>
      <c r="Q35" s="5">
        <v>0</v>
      </c>
      <c r="R35" s="5">
        <v>0</v>
      </c>
      <c r="S35" s="5">
        <v>1</v>
      </c>
      <c r="T35" s="16">
        <v>1</v>
      </c>
      <c r="U35" s="8">
        <v>0</v>
      </c>
      <c r="V35" s="5"/>
      <c r="W35" s="5">
        <v>1</v>
      </c>
      <c r="X35" s="5">
        <v>1</v>
      </c>
      <c r="Y35" s="5">
        <v>1</v>
      </c>
      <c r="Z35" s="5">
        <v>1</v>
      </c>
      <c r="AA35" s="2" t="s">
        <v>58</v>
      </c>
      <c r="AB35" s="2" t="s">
        <v>30</v>
      </c>
      <c r="AC35" s="2" t="s">
        <v>32</v>
      </c>
      <c r="AD35" s="20"/>
      <c r="AE35" s="2">
        <v>64</v>
      </c>
      <c r="AF35" s="2"/>
      <c r="AG35" s="2">
        <v>55</v>
      </c>
      <c r="AH35" s="2"/>
      <c r="AI35" s="2"/>
      <c r="AJ35" s="2"/>
      <c r="AK35" s="2"/>
      <c r="AL35" s="2">
        <v>0.04</v>
      </c>
      <c r="AM35" s="2">
        <v>2</v>
      </c>
      <c r="AN35" s="2" t="s">
        <v>133</v>
      </c>
    </row>
    <row r="36" spans="1:40" x14ac:dyDescent="0.45">
      <c r="A36" s="43">
        <v>33</v>
      </c>
      <c r="B36" s="48">
        <v>13</v>
      </c>
      <c r="C36" s="2" t="s">
        <v>31</v>
      </c>
      <c r="D36" s="2" t="s">
        <v>19</v>
      </c>
      <c r="E36" s="2" t="s">
        <v>118</v>
      </c>
      <c r="F36" s="2" t="s">
        <v>202</v>
      </c>
      <c r="G36" s="2" t="s">
        <v>25</v>
      </c>
      <c r="H36" s="13">
        <v>0.54944936229434105</v>
      </c>
      <c r="I36" s="13"/>
      <c r="J36" s="13"/>
      <c r="K36" s="2" t="s">
        <v>85</v>
      </c>
      <c r="L36" s="2"/>
      <c r="M36" s="2">
        <v>0</v>
      </c>
      <c r="N36" s="2">
        <v>1</v>
      </c>
      <c r="O36" s="2">
        <v>1</v>
      </c>
      <c r="P36" s="5">
        <v>1</v>
      </c>
      <c r="Q36" s="5">
        <v>0</v>
      </c>
      <c r="R36" s="5">
        <v>0</v>
      </c>
      <c r="S36" s="5">
        <v>1</v>
      </c>
      <c r="T36" s="16">
        <v>1</v>
      </c>
      <c r="U36" s="8">
        <v>0</v>
      </c>
      <c r="V36" s="5"/>
      <c r="W36" s="5">
        <v>1</v>
      </c>
      <c r="X36" s="5">
        <v>1</v>
      </c>
      <c r="Y36" s="5">
        <v>1</v>
      </c>
      <c r="Z36" s="5">
        <v>1</v>
      </c>
      <c r="AA36" s="2" t="s">
        <v>58</v>
      </c>
      <c r="AB36" s="2" t="s">
        <v>30</v>
      </c>
      <c r="AC36" s="2" t="s">
        <v>34</v>
      </c>
      <c r="AD36" s="2"/>
      <c r="AE36" s="2">
        <v>75</v>
      </c>
      <c r="AF36" s="2"/>
      <c r="AG36" s="2">
        <v>75</v>
      </c>
      <c r="AH36" s="2">
        <v>-6.9859999999999998</v>
      </c>
      <c r="AI36" s="2"/>
      <c r="AJ36" s="2">
        <v>-2.7229999999999999</v>
      </c>
      <c r="AK36" s="2"/>
      <c r="AL36" s="2">
        <v>4.4999999999999998E-2</v>
      </c>
      <c r="AM36" s="2">
        <v>2</v>
      </c>
      <c r="AN36" s="2"/>
    </row>
    <row r="37" spans="1:40" x14ac:dyDescent="0.45">
      <c r="A37" s="43">
        <v>34</v>
      </c>
      <c r="B37" s="48">
        <v>13</v>
      </c>
      <c r="C37" s="2" t="s">
        <v>31</v>
      </c>
      <c r="D37" s="2" t="s">
        <v>19</v>
      </c>
      <c r="E37" s="2" t="s">
        <v>118</v>
      </c>
      <c r="F37" s="2" t="s">
        <v>201</v>
      </c>
      <c r="G37" s="2" t="s">
        <v>25</v>
      </c>
      <c r="H37" s="13">
        <v>0.83627596521078096</v>
      </c>
      <c r="I37" s="13"/>
      <c r="J37" s="13"/>
      <c r="K37" s="2" t="s">
        <v>85</v>
      </c>
      <c r="L37" s="2"/>
      <c r="M37" s="2">
        <v>0</v>
      </c>
      <c r="N37" s="2">
        <v>1</v>
      </c>
      <c r="O37" s="2">
        <v>1</v>
      </c>
      <c r="P37" s="5">
        <v>1</v>
      </c>
      <c r="Q37" s="5">
        <v>0</v>
      </c>
      <c r="R37" s="5">
        <v>0</v>
      </c>
      <c r="S37" s="5">
        <v>1</v>
      </c>
      <c r="T37" s="16">
        <v>1</v>
      </c>
      <c r="U37" s="8">
        <v>0</v>
      </c>
      <c r="V37" s="5"/>
      <c r="W37" s="5">
        <v>1</v>
      </c>
      <c r="X37" s="5">
        <v>1</v>
      </c>
      <c r="Y37" s="5">
        <v>1</v>
      </c>
      <c r="Z37" s="5">
        <v>1</v>
      </c>
      <c r="AA37" s="2" t="s">
        <v>58</v>
      </c>
      <c r="AB37" s="2" t="s">
        <v>30</v>
      </c>
      <c r="AC37" s="2" t="s">
        <v>34</v>
      </c>
      <c r="AD37" s="2"/>
      <c r="AE37" s="2">
        <v>75</v>
      </c>
      <c r="AF37" s="2"/>
      <c r="AG37" s="2">
        <v>75</v>
      </c>
      <c r="AH37" s="2">
        <v>6.2E-2</v>
      </c>
      <c r="AI37" s="2"/>
      <c r="AJ37" s="2">
        <v>8.0000000000000002E-3</v>
      </c>
      <c r="AK37" s="2"/>
      <c r="AL37" s="2">
        <v>0.54700000000000004</v>
      </c>
      <c r="AM37" s="2">
        <v>2</v>
      </c>
      <c r="AN37" s="2"/>
    </row>
    <row r="38" spans="1:40" x14ac:dyDescent="0.45">
      <c r="A38" s="43">
        <v>35</v>
      </c>
      <c r="B38" s="48">
        <v>14</v>
      </c>
      <c r="C38" s="48" t="s">
        <v>170</v>
      </c>
      <c r="D38" s="48" t="s">
        <v>19</v>
      </c>
      <c r="E38" s="48" t="s">
        <v>171</v>
      </c>
      <c r="F38" s="2" t="s">
        <v>178</v>
      </c>
      <c r="G38" s="2" t="s">
        <v>25</v>
      </c>
      <c r="H38" s="49">
        <v>0.27300000000000002</v>
      </c>
      <c r="I38" s="49">
        <v>-0.27</v>
      </c>
      <c r="J38" s="49">
        <v>0.06</v>
      </c>
      <c r="K38" s="2" t="s">
        <v>85</v>
      </c>
      <c r="L38" s="2"/>
      <c r="M38" s="2">
        <v>0</v>
      </c>
      <c r="N38" s="2">
        <v>0</v>
      </c>
      <c r="O38" s="2">
        <v>0</v>
      </c>
      <c r="P38" s="5">
        <v>0</v>
      </c>
      <c r="Q38" s="5">
        <v>0</v>
      </c>
      <c r="R38" s="5">
        <v>0</v>
      </c>
      <c r="S38" s="5">
        <v>1</v>
      </c>
      <c r="T38" s="16">
        <v>1</v>
      </c>
      <c r="U38" s="8">
        <v>0</v>
      </c>
      <c r="V38" s="5" t="s">
        <v>172</v>
      </c>
      <c r="W38" s="5">
        <v>0</v>
      </c>
      <c r="X38" s="5">
        <v>1</v>
      </c>
      <c r="Y38" s="5">
        <v>0</v>
      </c>
      <c r="Z38" s="5">
        <v>1</v>
      </c>
      <c r="AA38" s="2" t="s">
        <v>174</v>
      </c>
      <c r="AB38" s="2" t="s">
        <v>23</v>
      </c>
      <c r="AC38" s="2" t="s">
        <v>20</v>
      </c>
      <c r="AD38" s="2">
        <v>9</v>
      </c>
      <c r="AE38" s="2">
        <v>48</v>
      </c>
      <c r="AF38" s="2">
        <v>238</v>
      </c>
      <c r="AG38" s="2">
        <v>520</v>
      </c>
      <c r="AH38" s="2"/>
      <c r="AI38" s="2"/>
      <c r="AJ38" s="2"/>
      <c r="AK38" s="2"/>
      <c r="AL38" s="2"/>
      <c r="AM38" s="2"/>
      <c r="AN38" s="2"/>
    </row>
    <row r="39" spans="1:40" x14ac:dyDescent="0.45">
      <c r="A39" s="38">
        <v>36</v>
      </c>
      <c r="B39" s="48">
        <v>14</v>
      </c>
      <c r="C39" s="48" t="s">
        <v>170</v>
      </c>
      <c r="D39" s="48" t="s">
        <v>19</v>
      </c>
      <c r="E39" s="48" t="s">
        <v>171</v>
      </c>
      <c r="F39" s="48" t="s">
        <v>203</v>
      </c>
      <c r="G39" s="2" t="s">
        <v>25</v>
      </c>
      <c r="H39" s="49">
        <v>0.42799999999999999</v>
      </c>
      <c r="I39" s="49"/>
      <c r="J39" s="49"/>
      <c r="K39" s="2" t="s">
        <v>85</v>
      </c>
      <c r="L39" s="2"/>
      <c r="M39" s="2">
        <v>0</v>
      </c>
      <c r="N39" s="2">
        <v>0</v>
      </c>
      <c r="O39" s="2">
        <v>0</v>
      </c>
      <c r="P39" s="5">
        <v>0</v>
      </c>
      <c r="Q39" s="5">
        <v>0</v>
      </c>
      <c r="R39" s="5">
        <v>0</v>
      </c>
      <c r="S39" s="5">
        <v>1</v>
      </c>
      <c r="T39" s="16">
        <v>1</v>
      </c>
      <c r="U39" s="8">
        <v>0</v>
      </c>
      <c r="V39" s="5" t="s">
        <v>172</v>
      </c>
      <c r="W39" s="5">
        <v>0</v>
      </c>
      <c r="X39" s="5">
        <v>1</v>
      </c>
      <c r="Y39" s="5">
        <v>0</v>
      </c>
      <c r="Z39" s="5">
        <v>1</v>
      </c>
      <c r="AA39" s="2" t="s">
        <v>174</v>
      </c>
      <c r="AB39" s="2" t="s">
        <v>23</v>
      </c>
      <c r="AC39" s="2" t="s">
        <v>34</v>
      </c>
      <c r="AD39" s="2"/>
      <c r="AE39" s="2">
        <v>48</v>
      </c>
      <c r="AF39" s="2"/>
      <c r="AG39" s="2">
        <v>520</v>
      </c>
      <c r="AH39" s="2">
        <v>-17</v>
      </c>
      <c r="AI39" s="2"/>
      <c r="AJ39" s="2">
        <v>1.1000000000000001</v>
      </c>
      <c r="AK39" s="2"/>
      <c r="AL39" s="2">
        <v>2E-3</v>
      </c>
      <c r="AM39" s="2">
        <v>2</v>
      </c>
      <c r="AN39" s="2"/>
    </row>
    <row r="40" spans="1:40" x14ac:dyDescent="0.45">
      <c r="A40" s="3"/>
      <c r="B40" s="3"/>
      <c r="C40" s="3"/>
      <c r="D40" s="3"/>
      <c r="E40" s="3"/>
      <c r="F40" s="3"/>
      <c r="G40" s="3"/>
      <c r="H40" s="14"/>
      <c r="I40" s="14"/>
      <c r="J40" s="14"/>
      <c r="K40" s="3"/>
      <c r="L40" s="3"/>
      <c r="M40" s="3"/>
      <c r="N40" s="3"/>
      <c r="O40" s="3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</row>
    <row r="41" spans="1:40" x14ac:dyDescent="0.45">
      <c r="A41" s="9"/>
      <c r="B41" s="10" t="s">
        <v>129</v>
      </c>
      <c r="C41" s="10"/>
      <c r="D41" s="3"/>
      <c r="E41" s="3"/>
      <c r="F41" s="14"/>
      <c r="G41" s="3"/>
      <c r="H41" s="14"/>
      <c r="I41" s="14"/>
      <c r="J41" s="3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</row>
    <row r="42" spans="1:40" x14ac:dyDescent="0.45">
      <c r="A42" s="10" t="s">
        <v>124</v>
      </c>
      <c r="B42" s="10"/>
      <c r="C42" s="10"/>
      <c r="D42" s="3"/>
      <c r="E42" s="10"/>
      <c r="F42" s="3"/>
      <c r="G42" s="3"/>
      <c r="H42" s="14"/>
      <c r="I42" s="14"/>
      <c r="J42" s="14"/>
      <c r="K42" s="3"/>
      <c r="L42" s="3"/>
      <c r="M42" s="3"/>
      <c r="N42" s="3"/>
      <c r="O42" s="3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</row>
    <row r="43" spans="1:40" x14ac:dyDescent="0.45">
      <c r="A43" s="3" t="s">
        <v>125</v>
      </c>
      <c r="B43" s="3"/>
      <c r="C43" s="3"/>
      <c r="D43" s="3"/>
      <c r="E43" s="3"/>
      <c r="F43" s="3"/>
      <c r="G43" s="3"/>
      <c r="H43" s="14"/>
      <c r="I43" s="14"/>
      <c r="J43" s="14"/>
      <c r="K43" s="3"/>
      <c r="L43" s="3"/>
      <c r="M43" s="3"/>
      <c r="N43" s="3"/>
      <c r="O43" s="3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</row>
    <row r="44" spans="1:40" x14ac:dyDescent="0.45">
      <c r="A44" s="3" t="s">
        <v>122</v>
      </c>
      <c r="B44" s="3"/>
      <c r="C44" s="3"/>
      <c r="D44" s="3"/>
      <c r="E44" s="3"/>
      <c r="F44" s="3"/>
      <c r="G44" s="3"/>
      <c r="H44" s="14"/>
      <c r="I44" s="14"/>
      <c r="J44" s="14"/>
      <c r="K44" s="3"/>
      <c r="L44" s="3"/>
      <c r="M44" s="3"/>
      <c r="N44" s="3"/>
      <c r="O44" s="3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</row>
    <row r="45" spans="1:40" x14ac:dyDescent="0.45">
      <c r="A45" s="3" t="s">
        <v>164</v>
      </c>
      <c r="B45" s="3"/>
      <c r="C45" s="3"/>
      <c r="D45" s="3"/>
      <c r="E45" s="3"/>
      <c r="F45" s="3"/>
      <c r="G45" s="3"/>
      <c r="H45" s="14"/>
      <c r="I45" s="14"/>
      <c r="J45" s="14"/>
      <c r="K45" s="3"/>
      <c r="L45" s="3"/>
      <c r="M45" s="3"/>
      <c r="N45" s="3"/>
      <c r="O45" s="3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</row>
    <row r="46" spans="1:40" x14ac:dyDescent="0.45">
      <c r="A46" s="10" t="s">
        <v>126</v>
      </c>
      <c r="B46" s="3"/>
      <c r="C46" s="3"/>
      <c r="D46" s="3"/>
      <c r="E46" s="3"/>
      <c r="F46" s="3"/>
      <c r="G46" s="3"/>
      <c r="H46" s="14"/>
      <c r="I46" s="14"/>
      <c r="J46" s="14"/>
      <c r="K46" s="3"/>
      <c r="L46" s="3"/>
      <c r="M46" s="3"/>
      <c r="N46" s="3"/>
      <c r="O46" s="3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</row>
    <row r="47" spans="1:40" x14ac:dyDescent="0.45">
      <c r="A47" s="3" t="s">
        <v>241</v>
      </c>
      <c r="B47" s="3"/>
      <c r="C47" s="3"/>
      <c r="D47" s="3"/>
      <c r="E47" s="3"/>
      <c r="F47" s="3"/>
      <c r="G47" s="3"/>
      <c r="H47" s="14"/>
      <c r="I47" s="14"/>
      <c r="J47" s="14"/>
      <c r="K47" s="3"/>
      <c r="L47" s="3"/>
      <c r="M47" s="3"/>
      <c r="N47" s="3"/>
      <c r="O47" s="3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</row>
    <row r="48" spans="1:40" x14ac:dyDescent="0.45">
      <c r="A48" s="10" t="s">
        <v>180</v>
      </c>
      <c r="B48" s="3"/>
      <c r="C48" s="3"/>
      <c r="D48" s="3"/>
      <c r="E48" s="3"/>
      <c r="F48" s="3"/>
      <c r="G48" s="3"/>
      <c r="H48" s="14"/>
      <c r="I48" s="14"/>
      <c r="J48" s="14"/>
      <c r="K48" s="3"/>
      <c r="L48" s="3"/>
      <c r="M48" s="3"/>
      <c r="N48" s="3"/>
      <c r="O48" s="3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</row>
    <row r="49" spans="1:39" x14ac:dyDescent="0.45">
      <c r="A49" s="10" t="s">
        <v>187</v>
      </c>
      <c r="B49" s="10"/>
      <c r="C49" s="3"/>
      <c r="D49" s="3"/>
      <c r="E49" s="3"/>
      <c r="F49" s="3"/>
      <c r="G49" s="3"/>
      <c r="H49" s="14"/>
      <c r="I49" s="14"/>
      <c r="J49" s="14"/>
      <c r="K49" s="3"/>
      <c r="L49" s="3"/>
      <c r="M49" s="3"/>
      <c r="N49" s="3"/>
      <c r="O49" s="3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</row>
    <row r="50" spans="1:39" x14ac:dyDescent="0.45">
      <c r="A50" s="10" t="s">
        <v>242</v>
      </c>
      <c r="B50" s="10"/>
      <c r="C50" s="3"/>
      <c r="D50" s="3"/>
      <c r="E50" s="3"/>
      <c r="F50" s="3"/>
      <c r="G50" s="3"/>
      <c r="H50" s="14"/>
      <c r="I50" s="14"/>
      <c r="J50" s="14"/>
      <c r="K50" s="3"/>
      <c r="L50" s="3"/>
      <c r="M50" s="3"/>
      <c r="N50" s="3"/>
      <c r="O50" s="3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</row>
    <row r="51" spans="1:39" x14ac:dyDescent="0.45">
      <c r="A51" s="10" t="s">
        <v>127</v>
      </c>
      <c r="B51" s="10"/>
      <c r="C51" s="3"/>
      <c r="D51" s="3"/>
      <c r="E51" s="3"/>
      <c r="F51" s="3"/>
      <c r="G51" s="3"/>
      <c r="H51" s="14"/>
      <c r="I51" s="14"/>
      <c r="J51" s="14"/>
      <c r="K51" s="3"/>
      <c r="L51" s="3"/>
      <c r="M51" s="3"/>
      <c r="N51" s="3"/>
      <c r="O51" s="3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</row>
    <row r="52" spans="1:39" x14ac:dyDescent="0.45">
      <c r="A52" s="10" t="s">
        <v>128</v>
      </c>
      <c r="B52" s="3"/>
      <c r="C52" s="3"/>
      <c r="D52" s="3"/>
      <c r="E52" s="3"/>
      <c r="F52" s="3"/>
      <c r="G52" s="3"/>
      <c r="H52" s="14"/>
      <c r="I52" s="14"/>
      <c r="J52" s="14"/>
      <c r="K52" s="3"/>
      <c r="L52" s="3"/>
      <c r="M52" s="3"/>
      <c r="N52" s="3"/>
      <c r="O52" s="3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</row>
    <row r="53" spans="1:39" x14ac:dyDescent="0.45">
      <c r="A53" s="10" t="s">
        <v>206</v>
      </c>
      <c r="B53" s="3"/>
      <c r="C53" s="3"/>
      <c r="D53" s="3"/>
      <c r="E53" s="3"/>
      <c r="F53" s="3"/>
      <c r="G53" s="3"/>
      <c r="H53" s="14"/>
      <c r="I53" s="14"/>
      <c r="J53" s="14"/>
      <c r="K53" s="3"/>
      <c r="L53" s="3"/>
      <c r="M53" s="3"/>
      <c r="N53" s="3"/>
      <c r="O53" s="3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</row>
    <row r="54" spans="1:39" x14ac:dyDescent="0.45">
      <c r="A54" s="10" t="s">
        <v>123</v>
      </c>
      <c r="B54" s="3"/>
      <c r="C54" s="3"/>
      <c r="D54" s="3"/>
      <c r="E54" s="3"/>
      <c r="F54" s="3"/>
      <c r="G54" s="3"/>
      <c r="H54" s="14"/>
      <c r="I54" s="14"/>
      <c r="J54" s="14"/>
      <c r="K54" s="3"/>
      <c r="L54" s="3"/>
      <c r="M54" s="3"/>
      <c r="N54" s="3"/>
      <c r="O54" s="3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</row>
    <row r="55" spans="1:39" x14ac:dyDescent="0.45">
      <c r="A55" s="10" t="s">
        <v>243</v>
      </c>
      <c r="B55" s="3"/>
      <c r="C55" s="3"/>
      <c r="D55" s="3"/>
      <c r="E55" s="3"/>
      <c r="F55" s="3"/>
      <c r="G55" s="3"/>
      <c r="H55" s="14"/>
      <c r="I55" s="14"/>
      <c r="J55" s="14"/>
      <c r="K55" s="3"/>
      <c r="L55" s="3"/>
      <c r="M55" s="3"/>
      <c r="N55" s="3"/>
      <c r="O55" s="3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</row>
    <row r="56" spans="1:39" x14ac:dyDescent="0.45">
      <c r="A56" s="3"/>
      <c r="B56" s="3"/>
      <c r="C56" s="3"/>
      <c r="D56" s="3"/>
      <c r="E56" s="3"/>
      <c r="F56" s="3"/>
      <c r="G56" s="3"/>
      <c r="H56" s="14"/>
      <c r="I56" s="14"/>
      <c r="J56" s="14"/>
      <c r="K56" s="3"/>
      <c r="L56" s="3"/>
      <c r="M56" s="3"/>
      <c r="N56" s="3"/>
      <c r="O56" s="3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</sheetData>
  <autoFilter ref="A3:AN39" xr:uid="{CE98E052-54C6-41F1-8415-63E2E89BEEE3}"/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5"/>
  <sheetViews>
    <sheetView workbookViewId="0">
      <selection activeCell="C32" sqref="C32"/>
    </sheetView>
  </sheetViews>
  <sheetFormatPr baseColWidth="10" defaultRowHeight="14.25" x14ac:dyDescent="0.45"/>
  <cols>
    <col min="1" max="1" width="27.59765625" style="57" customWidth="1"/>
    <col min="2" max="2" width="13.19921875" style="32" customWidth="1"/>
    <col min="3" max="5" width="13.19921875" style="53" customWidth="1"/>
    <col min="6" max="6" width="3.265625" style="53" customWidth="1"/>
    <col min="7" max="7" width="13.19921875" style="53" customWidth="1"/>
    <col min="8" max="8" width="13.19921875" style="15" customWidth="1"/>
    <col min="9" max="9" width="2.9296875" style="53" customWidth="1"/>
    <col min="10" max="10" width="13.19921875" style="53" customWidth="1"/>
    <col min="11" max="11" width="13.19921875" style="54" customWidth="1"/>
    <col min="12" max="12" width="13.19921875" style="15" customWidth="1"/>
    <col min="13" max="13" width="13.19921875" style="53" customWidth="1"/>
    <col min="14" max="14" width="3.19921875" style="53" customWidth="1"/>
    <col min="15" max="15" width="13.19921875" style="53" customWidth="1"/>
    <col min="16" max="16" width="10.73046875" style="15"/>
  </cols>
  <sheetData>
    <row r="1" spans="1:16" s="21" customFormat="1" x14ac:dyDescent="0.45">
      <c r="A1" s="56" t="s">
        <v>227</v>
      </c>
      <c r="B1" s="33"/>
      <c r="C1" s="52"/>
      <c r="D1" s="52"/>
      <c r="E1" s="52"/>
      <c r="F1" s="52"/>
      <c r="G1" s="52"/>
      <c r="H1" s="22"/>
      <c r="I1" s="52"/>
      <c r="J1" s="52"/>
      <c r="K1" s="52"/>
      <c r="L1" s="22"/>
      <c r="M1" s="52"/>
      <c r="N1" s="52"/>
      <c r="O1" s="52"/>
      <c r="P1" s="22"/>
    </row>
    <row r="2" spans="1:16" x14ac:dyDescent="0.45">
      <c r="A2" s="57" t="s">
        <v>163</v>
      </c>
    </row>
    <row r="3" spans="1:16" s="25" customFormat="1" x14ac:dyDescent="0.45">
      <c r="A3" s="58"/>
      <c r="B3" s="34"/>
      <c r="C3" s="54"/>
      <c r="D3" s="54"/>
      <c r="E3" s="54"/>
      <c r="F3" s="54"/>
      <c r="G3" s="54"/>
      <c r="H3" s="46"/>
      <c r="I3" s="54"/>
      <c r="J3" s="54"/>
      <c r="K3" s="54"/>
      <c r="L3" s="46"/>
      <c r="M3" s="54"/>
      <c r="N3" s="54"/>
      <c r="O3" s="54"/>
    </row>
    <row r="4" spans="1:16" s="25" customFormat="1" x14ac:dyDescent="0.45">
      <c r="A4" s="64" t="s">
        <v>61</v>
      </c>
      <c r="B4" s="36"/>
      <c r="C4" s="93" t="s">
        <v>62</v>
      </c>
      <c r="D4" s="94"/>
      <c r="E4" s="95"/>
      <c r="F4" s="54"/>
      <c r="G4" s="92" t="s">
        <v>63</v>
      </c>
      <c r="H4" s="92"/>
      <c r="I4" s="54"/>
      <c r="J4" s="92" t="s">
        <v>64</v>
      </c>
      <c r="K4" s="92"/>
      <c r="L4" s="92"/>
      <c r="M4" s="92"/>
      <c r="N4" s="54"/>
      <c r="O4" s="68" t="s">
        <v>65</v>
      </c>
    </row>
    <row r="5" spans="1:16" x14ac:dyDescent="0.45">
      <c r="A5" s="65" t="s">
        <v>66</v>
      </c>
      <c r="B5" s="66" t="s">
        <v>215</v>
      </c>
      <c r="C5" s="67" t="s">
        <v>67</v>
      </c>
      <c r="D5" s="67" t="s">
        <v>68</v>
      </c>
      <c r="E5" s="67" t="s">
        <v>69</v>
      </c>
      <c r="G5" s="67" t="s">
        <v>70</v>
      </c>
      <c r="H5" s="13" t="s">
        <v>71</v>
      </c>
      <c r="J5" s="62" t="s">
        <v>72</v>
      </c>
      <c r="K5" s="62" t="s">
        <v>73</v>
      </c>
      <c r="L5" s="40" t="s">
        <v>71</v>
      </c>
      <c r="M5" s="62" t="s">
        <v>74</v>
      </c>
      <c r="O5" s="67" t="s">
        <v>75</v>
      </c>
      <c r="P5"/>
    </row>
    <row r="6" spans="1:16" s="79" customFormat="1" x14ac:dyDescent="0.45">
      <c r="A6" s="75" t="s">
        <v>79</v>
      </c>
      <c r="B6" s="76"/>
      <c r="C6" s="77"/>
      <c r="D6" s="77"/>
      <c r="E6" s="77"/>
      <c r="F6" s="77"/>
      <c r="G6" s="77"/>
      <c r="H6" s="78"/>
      <c r="I6" s="77"/>
      <c r="J6" s="77"/>
      <c r="K6" s="77"/>
      <c r="L6" s="78"/>
      <c r="M6" s="77"/>
      <c r="N6" s="77"/>
      <c r="O6" s="77"/>
    </row>
    <row r="7" spans="1:16" x14ac:dyDescent="0.45">
      <c r="A7" s="60" t="s">
        <v>198</v>
      </c>
      <c r="B7" s="61">
        <v>1</v>
      </c>
      <c r="C7" s="62">
        <v>0.34983498349835102</v>
      </c>
      <c r="D7" s="62">
        <v>0.14083001082641</v>
      </c>
      <c r="E7" s="62">
        <v>0.86902297998219002</v>
      </c>
      <c r="F7" s="74"/>
      <c r="G7" s="62">
        <v>-2.2623582209805999</v>
      </c>
      <c r="H7" s="40">
        <v>2.3675279992456201E-2</v>
      </c>
      <c r="I7" s="74"/>
      <c r="J7" s="62">
        <v>0</v>
      </c>
      <c r="K7" s="62">
        <v>0</v>
      </c>
      <c r="L7" s="40">
        <v>1</v>
      </c>
      <c r="M7" s="62">
        <v>0</v>
      </c>
      <c r="N7" s="74"/>
      <c r="O7" s="62">
        <v>0</v>
      </c>
      <c r="P7"/>
    </row>
    <row r="8" spans="1:16" x14ac:dyDescent="0.45">
      <c r="A8" s="60" t="s">
        <v>199</v>
      </c>
      <c r="B8" s="61">
        <v>1</v>
      </c>
      <c r="C8" s="62">
        <v>0.12547974719373101</v>
      </c>
      <c r="D8" s="62">
        <v>3.4857827005531201E-2</v>
      </c>
      <c r="E8" s="62">
        <v>0.45169674384189901</v>
      </c>
      <c r="F8" s="62"/>
      <c r="G8" s="62">
        <v>-3.1760703438486502</v>
      </c>
      <c r="H8" s="70">
        <v>1.49284747051426E-3</v>
      </c>
      <c r="I8" s="63"/>
      <c r="J8" s="63">
        <v>1.9151347174784001E-14</v>
      </c>
      <c r="K8" s="62">
        <v>0</v>
      </c>
      <c r="L8" s="40">
        <v>1</v>
      </c>
      <c r="M8" s="62">
        <v>0</v>
      </c>
      <c r="N8" s="62"/>
      <c r="O8" s="62">
        <v>0</v>
      </c>
      <c r="P8"/>
    </row>
    <row r="9" spans="1:16" x14ac:dyDescent="0.45">
      <c r="A9" s="64" t="s">
        <v>200</v>
      </c>
      <c r="B9" s="61">
        <v>2</v>
      </c>
      <c r="C9" s="62">
        <v>0.50476405505983302</v>
      </c>
      <c r="D9" s="62">
        <v>0.35386976990386998</v>
      </c>
      <c r="E9" s="62">
        <v>0.72000146084719396</v>
      </c>
      <c r="F9" s="62"/>
      <c r="G9" s="62">
        <v>-3.7728040748654998</v>
      </c>
      <c r="H9" s="70">
        <v>1.6142304870792E-4</v>
      </c>
      <c r="I9" s="63"/>
      <c r="J9" s="63">
        <v>4.7999006617874302</v>
      </c>
      <c r="K9" s="62">
        <v>1</v>
      </c>
      <c r="L9" s="69">
        <v>2.84613779294733E-2</v>
      </c>
      <c r="M9" s="68">
        <v>79.166235502307003</v>
      </c>
      <c r="N9" s="62"/>
      <c r="O9" s="62">
        <v>0.81738644829539298</v>
      </c>
      <c r="P9"/>
    </row>
    <row r="10" spans="1:16" x14ac:dyDescent="0.45">
      <c r="A10" s="64" t="s">
        <v>37</v>
      </c>
      <c r="B10" s="61">
        <v>4</v>
      </c>
      <c r="C10" s="62">
        <v>0.55218931609117405</v>
      </c>
      <c r="D10" s="62">
        <v>0.34501787401633199</v>
      </c>
      <c r="E10" s="62">
        <v>0.88376012887611899</v>
      </c>
      <c r="F10" s="62"/>
      <c r="G10" s="62">
        <v>-2.4749431090096401</v>
      </c>
      <c r="H10" s="70">
        <v>1.33257401028513E-2</v>
      </c>
      <c r="I10" s="63"/>
      <c r="J10" s="63">
        <v>30.109392054700798</v>
      </c>
      <c r="K10" s="62">
        <v>3</v>
      </c>
      <c r="L10" s="69">
        <v>1.3101142813942699E-6</v>
      </c>
      <c r="M10" s="68">
        <v>90.036331538844095</v>
      </c>
      <c r="N10" s="62"/>
      <c r="O10" s="62">
        <v>2.4371430766722502</v>
      </c>
      <c r="P10"/>
    </row>
    <row r="11" spans="1:16" x14ac:dyDescent="0.45">
      <c r="A11" s="64" t="s">
        <v>201</v>
      </c>
      <c r="B11" s="61">
        <v>2</v>
      </c>
      <c r="C11" s="62">
        <v>0.53815605952955103</v>
      </c>
      <c r="D11" s="62">
        <v>0.32789076676251999</v>
      </c>
      <c r="E11" s="62">
        <v>0.88325739473514597</v>
      </c>
      <c r="F11" s="62"/>
      <c r="G11" s="62">
        <v>-2.4510293866128001</v>
      </c>
      <c r="H11" s="70">
        <v>1.42448323203437E-2</v>
      </c>
      <c r="I11" s="63"/>
      <c r="J11" s="63">
        <v>8.1196284887624408</v>
      </c>
      <c r="K11" s="62">
        <v>1</v>
      </c>
      <c r="L11" s="69">
        <v>4.37885313693398E-3</v>
      </c>
      <c r="M11" s="68">
        <v>87.684165582403196</v>
      </c>
      <c r="N11" s="62"/>
      <c r="O11" s="62">
        <v>1.14764962141256</v>
      </c>
      <c r="P11"/>
    </row>
    <row r="12" spans="1:16" x14ac:dyDescent="0.45">
      <c r="A12" s="60" t="s">
        <v>202</v>
      </c>
      <c r="B12" s="61">
        <v>1</v>
      </c>
      <c r="C12" s="62">
        <v>0.54944936229434105</v>
      </c>
      <c r="D12" s="62">
        <v>0.30626446538450602</v>
      </c>
      <c r="E12" s="62">
        <v>0.98573173138658998</v>
      </c>
      <c r="F12" s="62"/>
      <c r="G12" s="62">
        <v>-2.0081560793075002</v>
      </c>
      <c r="H12" s="70">
        <v>4.4626708567852703E-2</v>
      </c>
      <c r="I12" s="63"/>
      <c r="J12" s="63">
        <v>2.15018974847325E-15</v>
      </c>
      <c r="K12" s="62">
        <v>0</v>
      </c>
      <c r="L12" s="40">
        <v>1</v>
      </c>
      <c r="M12" s="62">
        <v>0</v>
      </c>
      <c r="N12" s="62"/>
      <c r="O12" s="62">
        <v>0</v>
      </c>
      <c r="P12"/>
    </row>
    <row r="13" spans="1:16" x14ac:dyDescent="0.45">
      <c r="A13" s="60" t="s">
        <v>175</v>
      </c>
      <c r="B13" s="61">
        <v>1</v>
      </c>
      <c r="C13" s="62">
        <v>0.42763164419453198</v>
      </c>
      <c r="D13" s="62">
        <v>0.24956383659116399</v>
      </c>
      <c r="E13" s="62">
        <v>0.73275369386188305</v>
      </c>
      <c r="F13" s="62"/>
      <c r="G13" s="62">
        <v>-3.0916048505039</v>
      </c>
      <c r="H13" s="70">
        <v>1.9907766163005402E-3</v>
      </c>
      <c r="I13" s="63"/>
      <c r="J13" s="63">
        <v>5.7291844879347994E-14</v>
      </c>
      <c r="K13" s="62">
        <v>0</v>
      </c>
      <c r="L13" s="40">
        <v>1</v>
      </c>
      <c r="M13" s="62">
        <v>0</v>
      </c>
      <c r="N13" s="62"/>
      <c r="O13" s="62">
        <v>0</v>
      </c>
      <c r="P13"/>
    </row>
    <row r="14" spans="1:16" x14ac:dyDescent="0.45">
      <c r="A14" s="60" t="s">
        <v>216</v>
      </c>
      <c r="B14" s="61">
        <v>4</v>
      </c>
      <c r="C14" s="62">
        <v>0.63128513716738899</v>
      </c>
      <c r="D14" s="62">
        <v>0.32169737346058502</v>
      </c>
      <c r="E14" s="62">
        <v>1.238806895193</v>
      </c>
      <c r="F14" s="62"/>
      <c r="G14" s="62">
        <v>-1.3373635738957901</v>
      </c>
      <c r="H14" s="70">
        <v>0.18110398853675799</v>
      </c>
      <c r="I14" s="63"/>
      <c r="J14" s="63">
        <v>5.0047882593960002</v>
      </c>
      <c r="K14" s="62">
        <v>3</v>
      </c>
      <c r="L14" s="40">
        <v>0.171446860004216</v>
      </c>
      <c r="M14" s="62">
        <v>40.057404139569798</v>
      </c>
      <c r="N14" s="62"/>
      <c r="O14" s="62">
        <v>0.35053155059334301</v>
      </c>
      <c r="P14"/>
    </row>
    <row r="15" spans="1:16" x14ac:dyDescent="0.45">
      <c r="A15" s="60" t="s">
        <v>190</v>
      </c>
      <c r="B15" s="61">
        <v>5</v>
      </c>
      <c r="C15" s="62">
        <v>0.90906980210927502</v>
      </c>
      <c r="D15" s="62">
        <v>0.61773342386857599</v>
      </c>
      <c r="E15" s="62">
        <v>1.33780668679313</v>
      </c>
      <c r="F15" s="62"/>
      <c r="G15" s="62">
        <v>-0.48361028843218001</v>
      </c>
      <c r="H15" s="70">
        <v>0.62866247172420697</v>
      </c>
      <c r="I15" s="63"/>
      <c r="J15" s="63">
        <v>6.6175298735270696</v>
      </c>
      <c r="K15" s="62">
        <v>4</v>
      </c>
      <c r="L15" s="40">
        <v>0.15753405351257399</v>
      </c>
      <c r="M15" s="62">
        <v>39.554485186357901</v>
      </c>
      <c r="N15" s="62"/>
      <c r="O15" s="62">
        <v>0.194045521499842</v>
      </c>
      <c r="P15"/>
    </row>
    <row r="16" spans="1:16" x14ac:dyDescent="0.45">
      <c r="A16" s="64" t="s">
        <v>177</v>
      </c>
      <c r="B16" s="61">
        <v>2</v>
      </c>
      <c r="C16" s="62">
        <v>0.50915184591847495</v>
      </c>
      <c r="D16" s="62">
        <v>0.26413781113430801</v>
      </c>
      <c r="E16" s="62">
        <v>0.98144071493942697</v>
      </c>
      <c r="F16" s="62"/>
      <c r="G16" s="62">
        <v>-2.0159120247193201</v>
      </c>
      <c r="H16" s="40">
        <v>4.3809175989979902E-2</v>
      </c>
      <c r="I16" s="62"/>
      <c r="J16" s="62">
        <v>13.392101217967101</v>
      </c>
      <c r="K16" s="62">
        <v>1</v>
      </c>
      <c r="L16" s="69">
        <v>2.5268615684048701E-4</v>
      </c>
      <c r="M16" s="68">
        <v>92.5329118730197</v>
      </c>
      <c r="N16" s="62"/>
      <c r="O16" s="62">
        <v>4.8004940318624598</v>
      </c>
      <c r="P16"/>
    </row>
    <row r="17" spans="1:16" x14ac:dyDescent="0.45">
      <c r="A17" s="60" t="s">
        <v>178</v>
      </c>
      <c r="B17" s="61">
        <v>5</v>
      </c>
      <c r="C17" s="62">
        <v>0.35757350188778603</v>
      </c>
      <c r="D17" s="62">
        <v>0.221688242050155</v>
      </c>
      <c r="E17" s="62">
        <v>0.57675052167794805</v>
      </c>
      <c r="F17" s="62"/>
      <c r="G17" s="62">
        <v>-4.2162442049363902</v>
      </c>
      <c r="H17" s="40">
        <v>2.4840475822740498E-5</v>
      </c>
      <c r="I17" s="62"/>
      <c r="J17" s="62">
        <v>6.5651850596046</v>
      </c>
      <c r="K17" s="62">
        <v>4</v>
      </c>
      <c r="L17" s="40">
        <v>0.160729255512191</v>
      </c>
      <c r="M17" s="62">
        <v>39.072547632938999</v>
      </c>
      <c r="N17" s="62"/>
      <c r="O17" s="62">
        <v>0.238800982915818</v>
      </c>
      <c r="P17"/>
    </row>
    <row r="18" spans="1:16" x14ac:dyDescent="0.45">
      <c r="A18" s="60" t="s">
        <v>204</v>
      </c>
      <c r="B18" s="61">
        <v>3</v>
      </c>
      <c r="C18" s="62">
        <v>0.90541769727718502</v>
      </c>
      <c r="D18" s="62">
        <v>0.65955030405479897</v>
      </c>
      <c r="E18" s="62">
        <v>1.2429396234113601</v>
      </c>
      <c r="F18" s="62"/>
      <c r="G18" s="62">
        <v>-0.61463516918299099</v>
      </c>
      <c r="H18" s="40">
        <v>0.53879568310018999</v>
      </c>
      <c r="I18" s="62"/>
      <c r="J18" s="62">
        <v>6.1321438213736696</v>
      </c>
      <c r="K18" s="62">
        <v>2</v>
      </c>
      <c r="L18" s="40">
        <v>4.6603859905679397E-2</v>
      </c>
      <c r="M18" s="62">
        <v>67.3849789199501</v>
      </c>
      <c r="N18" s="62"/>
      <c r="O18" s="62">
        <v>0.27469849943102898</v>
      </c>
      <c r="P18"/>
    </row>
    <row r="19" spans="1:16" x14ac:dyDescent="0.45">
      <c r="A19" s="60" t="s">
        <v>217</v>
      </c>
      <c r="B19" s="61">
        <v>5</v>
      </c>
      <c r="C19" s="62">
        <v>0.32440612812604402</v>
      </c>
      <c r="D19" s="62">
        <v>0.21905754054894599</v>
      </c>
      <c r="E19" s="62">
        <v>0.48041868680716299</v>
      </c>
      <c r="F19" s="62"/>
      <c r="G19" s="62">
        <v>-5.6192055470547597</v>
      </c>
      <c r="H19" s="40">
        <v>1.91837519203375E-8</v>
      </c>
      <c r="I19" s="62"/>
      <c r="J19" s="62">
        <v>23.817131798202301</v>
      </c>
      <c r="K19" s="62">
        <v>4</v>
      </c>
      <c r="L19" s="40">
        <v>8.6906755937143907E-5</v>
      </c>
      <c r="M19" s="62">
        <v>83.205366482029902</v>
      </c>
      <c r="N19" s="62"/>
      <c r="O19" s="62">
        <v>1.37521045857755</v>
      </c>
      <c r="P19"/>
    </row>
    <row r="20" spans="1:16" x14ac:dyDescent="0.45">
      <c r="A20" s="59"/>
      <c r="B20" s="35">
        <f>SUM(B7:B19)</f>
        <v>36</v>
      </c>
      <c r="C20" s="55"/>
      <c r="D20" s="55"/>
      <c r="E20" s="55"/>
      <c r="F20" s="55"/>
      <c r="G20" s="55"/>
      <c r="H20" s="28"/>
      <c r="I20" s="55"/>
      <c r="J20" s="55"/>
      <c r="K20" s="55"/>
      <c r="L20" s="28"/>
      <c r="M20" s="55"/>
      <c r="N20" s="55"/>
      <c r="O20" s="55"/>
      <c r="P20"/>
    </row>
    <row r="21" spans="1:16" s="79" customFormat="1" x14ac:dyDescent="0.45">
      <c r="A21" s="75" t="s">
        <v>82</v>
      </c>
      <c r="B21" s="76"/>
      <c r="C21" s="77"/>
      <c r="D21" s="77"/>
      <c r="E21" s="77"/>
      <c r="F21" s="77"/>
      <c r="G21" s="77"/>
      <c r="H21" s="78"/>
      <c r="I21" s="77"/>
      <c r="J21" s="77"/>
      <c r="K21" s="77"/>
      <c r="L21" s="78"/>
      <c r="M21" s="77"/>
      <c r="N21" s="77"/>
      <c r="O21" s="77"/>
    </row>
    <row r="22" spans="1:16" x14ac:dyDescent="0.45">
      <c r="A22" s="72" t="s">
        <v>198</v>
      </c>
      <c r="B22" s="61">
        <v>1</v>
      </c>
      <c r="C22" s="62">
        <v>0.34983498349835102</v>
      </c>
      <c r="D22" s="62">
        <v>0.14083001082641</v>
      </c>
      <c r="E22" s="62">
        <v>0.86902297998219002</v>
      </c>
      <c r="F22" s="55"/>
      <c r="G22" s="62">
        <v>-2.2623582209805999</v>
      </c>
      <c r="H22" s="69">
        <v>2.3675279992456201E-2</v>
      </c>
      <c r="I22" s="55"/>
      <c r="J22" s="55"/>
      <c r="K22" s="55"/>
      <c r="L22" s="28"/>
      <c r="M22" s="55"/>
      <c r="N22" s="55"/>
      <c r="O22" s="55"/>
      <c r="P22"/>
    </row>
    <row r="23" spans="1:16" x14ac:dyDescent="0.45">
      <c r="A23" s="72" t="s">
        <v>199</v>
      </c>
      <c r="B23" s="61">
        <v>1</v>
      </c>
      <c r="C23" s="62">
        <v>0.12547974719373101</v>
      </c>
      <c r="D23" s="62">
        <v>3.4857827005531201E-2</v>
      </c>
      <c r="E23" s="62">
        <v>0.45169674384189901</v>
      </c>
      <c r="F23" s="55"/>
      <c r="G23" s="62">
        <v>-3.1760703438486502</v>
      </c>
      <c r="H23" s="69">
        <v>1.49284747051426E-3</v>
      </c>
      <c r="I23" s="55"/>
      <c r="J23" s="55"/>
      <c r="K23" s="55"/>
      <c r="L23" s="28"/>
      <c r="M23" s="55"/>
      <c r="N23" s="55"/>
      <c r="O23" s="55"/>
      <c r="P23"/>
    </row>
    <row r="24" spans="1:16" x14ac:dyDescent="0.45">
      <c r="A24" s="73" t="s">
        <v>200</v>
      </c>
      <c r="B24" s="61">
        <v>2</v>
      </c>
      <c r="C24" s="62">
        <v>0.31418914084605398</v>
      </c>
      <c r="D24" s="62">
        <v>7.8503920362556198E-2</v>
      </c>
      <c r="E24" s="62">
        <v>1.2574507842370799</v>
      </c>
      <c r="F24" s="55"/>
      <c r="G24" s="62">
        <v>-1.63620701025018</v>
      </c>
      <c r="H24" s="40">
        <v>0.101796269770042</v>
      </c>
      <c r="I24" s="55"/>
      <c r="J24" s="55"/>
      <c r="K24" s="55"/>
      <c r="L24" s="28"/>
      <c r="M24" s="55"/>
      <c r="N24" s="55"/>
      <c r="O24" s="55"/>
      <c r="P24"/>
    </row>
    <row r="25" spans="1:16" x14ac:dyDescent="0.45">
      <c r="A25" s="73" t="s">
        <v>37</v>
      </c>
      <c r="B25" s="61">
        <v>4</v>
      </c>
      <c r="C25" s="62">
        <v>0.439811036071655</v>
      </c>
      <c r="D25" s="62">
        <v>8.5031342078749406E-2</v>
      </c>
      <c r="E25" s="62">
        <v>2.2748523394030302</v>
      </c>
      <c r="F25" s="55"/>
      <c r="G25" s="62">
        <v>-0.97968081822059805</v>
      </c>
      <c r="H25" s="40">
        <v>0.32724369748135201</v>
      </c>
      <c r="I25" s="55"/>
      <c r="J25" s="55"/>
      <c r="K25" s="55"/>
      <c r="L25" s="28"/>
      <c r="M25" s="55"/>
      <c r="N25" s="55"/>
      <c r="O25" s="55"/>
      <c r="P25"/>
    </row>
    <row r="26" spans="1:16" x14ac:dyDescent="0.45">
      <c r="A26" s="73" t="s">
        <v>201</v>
      </c>
      <c r="B26" s="61">
        <v>2</v>
      </c>
      <c r="C26" s="62">
        <v>0.38968397370928798</v>
      </c>
      <c r="D26" s="62">
        <v>8.0020961336189897E-2</v>
      </c>
      <c r="E26" s="62">
        <v>1.8976727701118501</v>
      </c>
      <c r="F26" s="55"/>
      <c r="G26" s="62">
        <v>-1.16680498234131</v>
      </c>
      <c r="H26" s="40">
        <v>0.24328913448832301</v>
      </c>
      <c r="I26" s="55"/>
      <c r="J26" s="55"/>
      <c r="K26" s="55"/>
      <c r="L26" s="28"/>
      <c r="M26" s="55"/>
      <c r="N26" s="55"/>
      <c r="O26" s="55"/>
      <c r="P26"/>
    </row>
    <row r="27" spans="1:16" x14ac:dyDescent="0.45">
      <c r="A27" s="72" t="s">
        <v>202</v>
      </c>
      <c r="B27" s="61">
        <v>1</v>
      </c>
      <c r="C27" s="62">
        <v>0.54944936229434105</v>
      </c>
      <c r="D27" s="62">
        <v>0.30626446538450602</v>
      </c>
      <c r="E27" s="62">
        <v>0.98573173138658998</v>
      </c>
      <c r="F27" s="55"/>
      <c r="G27" s="62">
        <v>-2.0081560793075002</v>
      </c>
      <c r="H27" s="69">
        <v>4.4626708567852703E-2</v>
      </c>
      <c r="I27" s="55"/>
      <c r="J27" s="55"/>
      <c r="K27" s="55"/>
      <c r="L27" s="28"/>
      <c r="M27" s="55"/>
      <c r="N27" s="55"/>
      <c r="O27" s="55"/>
      <c r="P27"/>
    </row>
    <row r="28" spans="1:16" x14ac:dyDescent="0.45">
      <c r="A28" s="72" t="s">
        <v>175</v>
      </c>
      <c r="B28" s="61">
        <v>1</v>
      </c>
      <c r="C28" s="62">
        <v>0.42763164419453198</v>
      </c>
      <c r="D28" s="62">
        <v>0.24956383659116399</v>
      </c>
      <c r="E28" s="62">
        <v>0.73275369386188305</v>
      </c>
      <c r="F28" s="55"/>
      <c r="G28" s="62">
        <v>-3.0916048505039</v>
      </c>
      <c r="H28" s="69">
        <v>1.9907766163005402E-3</v>
      </c>
      <c r="I28" s="55"/>
      <c r="J28" s="55"/>
      <c r="K28" s="55"/>
      <c r="L28" s="28"/>
      <c r="M28" s="55"/>
      <c r="N28" s="55"/>
      <c r="O28" s="55"/>
      <c r="P28"/>
    </row>
    <row r="29" spans="1:16" x14ac:dyDescent="0.45">
      <c r="A29" s="73" t="s">
        <v>216</v>
      </c>
      <c r="B29" s="61">
        <v>4</v>
      </c>
      <c r="C29" s="62">
        <v>0.62447062044372703</v>
      </c>
      <c r="D29" s="62">
        <v>0.24610708016135299</v>
      </c>
      <c r="E29" s="62">
        <v>1.5845279848987099</v>
      </c>
      <c r="F29" s="55"/>
      <c r="G29" s="62">
        <v>-0.99110060176104298</v>
      </c>
      <c r="H29" s="40">
        <v>0.32163645919817901</v>
      </c>
      <c r="I29" s="55"/>
      <c r="J29" s="55"/>
      <c r="K29" s="55"/>
      <c r="L29" s="28"/>
      <c r="M29" s="55"/>
      <c r="N29" s="55"/>
      <c r="O29" s="55"/>
      <c r="P29"/>
    </row>
    <row r="30" spans="1:16" x14ac:dyDescent="0.45">
      <c r="A30" s="73" t="s">
        <v>190</v>
      </c>
      <c r="B30" s="61">
        <v>5</v>
      </c>
      <c r="C30" s="62">
        <v>0.80958547260276303</v>
      </c>
      <c r="D30" s="62">
        <v>0.41421165375911601</v>
      </c>
      <c r="E30" s="62">
        <v>1.58235199686246</v>
      </c>
      <c r="F30" s="55"/>
      <c r="G30" s="62">
        <v>-0.61778981778071895</v>
      </c>
      <c r="H30" s="40">
        <v>0.53671389626171395</v>
      </c>
      <c r="I30" s="55"/>
      <c r="J30" s="55"/>
      <c r="K30" s="55"/>
      <c r="L30" s="28"/>
      <c r="M30" s="55"/>
      <c r="N30" s="55"/>
      <c r="O30" s="55"/>
      <c r="P30"/>
    </row>
    <row r="31" spans="1:16" x14ac:dyDescent="0.45">
      <c r="A31" s="73" t="s">
        <v>177</v>
      </c>
      <c r="B31" s="61">
        <v>2</v>
      </c>
      <c r="C31" s="62">
        <v>0.193561097652168</v>
      </c>
      <c r="D31" s="62">
        <v>8.2700509344045409E-3</v>
      </c>
      <c r="E31" s="62">
        <v>4.5303104928228501</v>
      </c>
      <c r="F31" s="55"/>
      <c r="G31" s="62">
        <v>-1.0208141292325199</v>
      </c>
      <c r="H31" s="40">
        <v>0.30734250895155002</v>
      </c>
      <c r="I31" s="55"/>
      <c r="J31" s="55"/>
      <c r="K31" s="55"/>
      <c r="L31" s="28"/>
      <c r="M31" s="55"/>
      <c r="N31" s="55"/>
      <c r="O31" s="55"/>
      <c r="P31"/>
    </row>
    <row r="32" spans="1:16" x14ac:dyDescent="0.45">
      <c r="A32" s="72" t="s">
        <v>178</v>
      </c>
      <c r="B32" s="61">
        <v>5</v>
      </c>
      <c r="C32" s="62">
        <v>0.43147960912981898</v>
      </c>
      <c r="D32" s="62">
        <v>0.20997361041391699</v>
      </c>
      <c r="E32" s="62">
        <v>0.88665738864907295</v>
      </c>
      <c r="F32" s="55"/>
      <c r="G32" s="62">
        <v>-2.2873237357812899</v>
      </c>
      <c r="H32" s="69">
        <v>2.2176934058387901E-2</v>
      </c>
      <c r="I32" s="55"/>
      <c r="J32" s="55"/>
      <c r="K32" s="55"/>
      <c r="L32" s="28"/>
      <c r="M32" s="55"/>
      <c r="N32" s="55"/>
      <c r="O32" s="55"/>
      <c r="P32"/>
    </row>
    <row r="33" spans="1:16" x14ac:dyDescent="0.45">
      <c r="A33" s="73" t="s">
        <v>204</v>
      </c>
      <c r="B33" s="61">
        <v>3</v>
      </c>
      <c r="C33" s="62">
        <v>0.87190105472413304</v>
      </c>
      <c r="D33" s="62">
        <v>0.39785994416390402</v>
      </c>
      <c r="E33" s="62">
        <v>1.91075140983752</v>
      </c>
      <c r="F33" s="55"/>
      <c r="G33" s="62">
        <v>-0.34244048306934999</v>
      </c>
      <c r="H33" s="40">
        <v>0.73201942690084498</v>
      </c>
      <c r="I33" s="55"/>
      <c r="J33" s="55"/>
      <c r="K33" s="55"/>
      <c r="L33" s="28"/>
      <c r="M33" s="55"/>
      <c r="N33" s="55"/>
      <c r="O33" s="15"/>
      <c r="P33"/>
    </row>
    <row r="34" spans="1:16" x14ac:dyDescent="0.45">
      <c r="A34" s="65" t="s">
        <v>217</v>
      </c>
      <c r="B34" s="66">
        <v>5</v>
      </c>
      <c r="C34" s="67">
        <v>0.347865078254535</v>
      </c>
      <c r="D34" s="67">
        <v>9.7682288276584497E-2</v>
      </c>
      <c r="E34" s="67">
        <v>1.23881324653654</v>
      </c>
      <c r="G34" s="67">
        <v>-1.6294894601511201</v>
      </c>
      <c r="H34" s="13">
        <v>0.103209444309406</v>
      </c>
      <c r="J34" s="54"/>
      <c r="K34" s="53"/>
      <c r="O34" s="15"/>
      <c r="P34"/>
    </row>
    <row r="35" spans="1:16" x14ac:dyDescent="0.45">
      <c r="B35" s="32">
        <f>SUM(B22:B34)</f>
        <v>36</v>
      </c>
    </row>
  </sheetData>
  <mergeCells count="3">
    <mergeCell ref="G4:H4"/>
    <mergeCell ref="J4:M4"/>
    <mergeCell ref="C4:E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9"/>
  <sheetViews>
    <sheetView workbookViewId="0">
      <selection activeCell="M22" sqref="M22"/>
    </sheetView>
  </sheetViews>
  <sheetFormatPr baseColWidth="10" defaultRowHeight="14.25" x14ac:dyDescent="0.45"/>
  <cols>
    <col min="1" max="1" width="28.6640625" style="57" customWidth="1"/>
    <col min="2" max="2" width="13.265625" style="32" bestFit="1" customWidth="1"/>
    <col min="3" max="3" width="12.59765625" style="53" bestFit="1" customWidth="1"/>
    <col min="4" max="4" width="9.86328125" style="53" bestFit="1" customWidth="1"/>
    <col min="5" max="5" width="10.73046875" style="53"/>
    <col min="6" max="6" width="4.1328125" style="53" customWidth="1"/>
    <col min="7" max="7" width="10.73046875" style="53"/>
    <col min="8" max="8" width="10.73046875" style="26"/>
    <col min="9" max="9" width="4.6640625" style="53" customWidth="1"/>
    <col min="10" max="11" width="10.73046875" style="53"/>
    <col min="12" max="12" width="10.73046875" style="15"/>
    <col min="13" max="13" width="10.73046875" style="53"/>
    <col min="14" max="14" width="4.265625" style="55" customWidth="1"/>
    <col min="15" max="17" width="13.1328125" style="55" customWidth="1"/>
    <col min="18" max="18" width="13.1328125" style="81" customWidth="1"/>
  </cols>
  <sheetData>
    <row r="1" spans="1:18" s="21" customFormat="1" x14ac:dyDescent="0.45">
      <c r="A1" s="56" t="s">
        <v>228</v>
      </c>
      <c r="B1" s="33"/>
      <c r="C1" s="52"/>
      <c r="D1" s="52"/>
      <c r="E1" s="52"/>
      <c r="F1" s="52"/>
      <c r="G1" s="52"/>
      <c r="H1" s="31"/>
      <c r="I1" s="52"/>
      <c r="J1" s="52"/>
      <c r="K1" s="52"/>
      <c r="L1" s="22"/>
      <c r="M1" s="52"/>
      <c r="N1" s="52"/>
      <c r="O1" s="52"/>
      <c r="P1" s="52"/>
      <c r="Q1" s="52"/>
      <c r="R1" s="80"/>
    </row>
    <row r="2" spans="1:18" x14ac:dyDescent="0.45">
      <c r="A2" s="57" t="s">
        <v>163</v>
      </c>
    </row>
    <row r="3" spans="1:18" s="25" customFormat="1" x14ac:dyDescent="0.45">
      <c r="A3" s="58"/>
      <c r="B3" s="34"/>
      <c r="C3" s="96"/>
      <c r="D3" s="96"/>
      <c r="E3" s="96"/>
      <c r="F3" s="96"/>
      <c r="G3" s="96"/>
      <c r="H3" s="27"/>
      <c r="I3" s="96"/>
      <c r="J3" s="96"/>
      <c r="K3" s="96"/>
      <c r="L3" s="96"/>
      <c r="M3" s="54"/>
      <c r="N3" s="96"/>
      <c r="O3" s="96"/>
      <c r="P3" s="96"/>
      <c r="Q3" s="96"/>
      <c r="R3" s="82"/>
    </row>
    <row r="4" spans="1:18" s="25" customFormat="1" x14ac:dyDescent="0.45">
      <c r="A4" s="86" t="s">
        <v>61</v>
      </c>
      <c r="B4" s="87"/>
      <c r="C4" s="92" t="s">
        <v>62</v>
      </c>
      <c r="D4" s="92"/>
      <c r="E4" s="92"/>
      <c r="F4" s="54"/>
      <c r="G4" s="92" t="s">
        <v>63</v>
      </c>
      <c r="H4" s="92"/>
      <c r="I4" s="54"/>
      <c r="J4" s="92" t="s">
        <v>64</v>
      </c>
      <c r="K4" s="92"/>
      <c r="L4" s="92"/>
      <c r="M4" s="92"/>
      <c r="N4" s="54"/>
      <c r="O4" s="92" t="s">
        <v>65</v>
      </c>
      <c r="P4" s="92"/>
      <c r="Q4" s="92"/>
      <c r="R4" s="92"/>
    </row>
    <row r="5" spans="1:18" x14ac:dyDescent="0.45">
      <c r="A5" s="85" t="s">
        <v>66</v>
      </c>
      <c r="B5" s="61" t="s">
        <v>215</v>
      </c>
      <c r="C5" s="62" t="s">
        <v>67</v>
      </c>
      <c r="D5" s="62" t="s">
        <v>68</v>
      </c>
      <c r="E5" s="62" t="s">
        <v>69</v>
      </c>
      <c r="F5" s="55"/>
      <c r="G5" s="62" t="s">
        <v>70</v>
      </c>
      <c r="H5" s="40" t="s">
        <v>71</v>
      </c>
      <c r="J5" s="67" t="s">
        <v>72</v>
      </c>
      <c r="K5" s="62" t="s">
        <v>73</v>
      </c>
      <c r="L5" s="40" t="s">
        <v>71</v>
      </c>
      <c r="M5" s="62" t="s">
        <v>74</v>
      </c>
      <c r="O5" s="67" t="s">
        <v>75</v>
      </c>
      <c r="P5" s="67" t="s">
        <v>76</v>
      </c>
      <c r="Q5" s="67" t="s">
        <v>77</v>
      </c>
      <c r="R5" s="67" t="s">
        <v>78</v>
      </c>
    </row>
    <row r="6" spans="1:18" s="21" customFormat="1" x14ac:dyDescent="0.45">
      <c r="A6" s="83" t="s">
        <v>79</v>
      </c>
      <c r="B6" s="33"/>
      <c r="C6" s="52"/>
      <c r="D6" s="52"/>
      <c r="E6" s="52"/>
      <c r="F6" s="52"/>
      <c r="G6" s="52"/>
      <c r="H6" s="22"/>
      <c r="I6" s="52"/>
      <c r="J6" s="52"/>
      <c r="K6" s="52"/>
      <c r="L6" s="22"/>
      <c r="M6" s="52"/>
      <c r="N6" s="52"/>
      <c r="O6" s="52"/>
      <c r="P6" s="52"/>
      <c r="Q6" s="52"/>
      <c r="R6" s="52"/>
    </row>
    <row r="7" spans="1:18" x14ac:dyDescent="0.45">
      <c r="A7" s="84" t="s">
        <v>199</v>
      </c>
      <c r="B7" s="61">
        <v>1</v>
      </c>
      <c r="C7" s="62">
        <v>0.12547974719373101</v>
      </c>
      <c r="D7" s="62">
        <v>3.4857827005531201E-2</v>
      </c>
      <c r="E7" s="62">
        <v>0.45169674384189901</v>
      </c>
      <c r="F7" s="54"/>
      <c r="G7" s="62">
        <v>-3.1760703438486502</v>
      </c>
      <c r="H7" s="40">
        <v>1.49284747051426E-3</v>
      </c>
      <c r="J7" s="67">
        <v>1.9151347174784001E-14</v>
      </c>
      <c r="K7" s="62">
        <v>0</v>
      </c>
      <c r="L7" s="40">
        <v>1</v>
      </c>
      <c r="M7" s="62">
        <v>0</v>
      </c>
      <c r="O7" s="67">
        <v>0</v>
      </c>
      <c r="P7" s="67">
        <v>0</v>
      </c>
      <c r="Q7" s="67">
        <v>0</v>
      </c>
      <c r="R7" s="67">
        <v>0</v>
      </c>
    </row>
    <row r="8" spans="1:18" x14ac:dyDescent="0.45">
      <c r="A8" s="86" t="s">
        <v>200</v>
      </c>
      <c r="B8" s="61">
        <v>2</v>
      </c>
      <c r="C8" s="62">
        <v>0.50476405505983302</v>
      </c>
      <c r="D8" s="62">
        <v>0.35386976990386998</v>
      </c>
      <c r="E8" s="62">
        <v>0.72000146084719396</v>
      </c>
      <c r="F8" s="55"/>
      <c r="G8" s="62">
        <v>-3.7728040748654998</v>
      </c>
      <c r="H8" s="40">
        <v>1.6142304870792E-4</v>
      </c>
      <c r="J8" s="67">
        <v>4.7999006617874302</v>
      </c>
      <c r="K8" s="62">
        <v>1</v>
      </c>
      <c r="L8" s="69">
        <v>2.84613779294733E-2</v>
      </c>
      <c r="M8" s="68">
        <v>79.166235502307003</v>
      </c>
      <c r="O8" s="67">
        <v>0.81738644829539298</v>
      </c>
      <c r="P8" s="67">
        <v>1.46016669043912</v>
      </c>
      <c r="Q8" s="67">
        <v>2.1320867638679402</v>
      </c>
      <c r="R8" s="67">
        <v>0.90409426958442396</v>
      </c>
    </row>
    <row r="9" spans="1:18" x14ac:dyDescent="0.45">
      <c r="A9" s="86" t="s">
        <v>37</v>
      </c>
      <c r="B9" s="61">
        <v>2</v>
      </c>
      <c r="C9" s="62">
        <v>0.481884643593333</v>
      </c>
      <c r="D9" s="62">
        <v>0.258181435239135</v>
      </c>
      <c r="E9" s="62">
        <v>0.89941714637999304</v>
      </c>
      <c r="F9" s="55"/>
      <c r="G9" s="62">
        <v>-2.29291027522487</v>
      </c>
      <c r="H9" s="40">
        <v>2.1853171134984299E-2</v>
      </c>
      <c r="J9" s="67">
        <v>0.11801039606781299</v>
      </c>
      <c r="K9" s="62">
        <v>1</v>
      </c>
      <c r="L9" s="69">
        <v>0.73120247413791495</v>
      </c>
      <c r="M9" s="68">
        <v>0</v>
      </c>
      <c r="O9" s="67">
        <v>0</v>
      </c>
      <c r="P9" s="67">
        <v>0.76444809559957405</v>
      </c>
      <c r="Q9" s="67">
        <v>0.58438089086581502</v>
      </c>
      <c r="R9" s="67">
        <v>0</v>
      </c>
    </row>
    <row r="10" spans="1:18" x14ac:dyDescent="0.45">
      <c r="A10" s="84" t="s">
        <v>201</v>
      </c>
      <c r="B10" s="61">
        <v>1</v>
      </c>
      <c r="C10" s="62">
        <v>0.83627596521078096</v>
      </c>
      <c r="D10" s="62">
        <v>0.46781838949819998</v>
      </c>
      <c r="E10" s="62">
        <v>1.49493373003011</v>
      </c>
      <c r="F10" s="55"/>
      <c r="G10" s="62">
        <v>-0.60328439557968705</v>
      </c>
      <c r="H10" s="40">
        <v>0.546319511935205</v>
      </c>
      <c r="J10" s="67">
        <v>0</v>
      </c>
      <c r="K10" s="62">
        <v>0</v>
      </c>
      <c r="L10" s="40">
        <v>1</v>
      </c>
      <c r="M10" s="62">
        <v>0</v>
      </c>
      <c r="O10" s="67">
        <v>0</v>
      </c>
      <c r="P10" s="67">
        <v>0</v>
      </c>
      <c r="Q10" s="67">
        <v>0</v>
      </c>
      <c r="R10" s="67">
        <v>0</v>
      </c>
    </row>
    <row r="11" spans="1:18" x14ac:dyDescent="0.45">
      <c r="A11" s="84" t="s">
        <v>202</v>
      </c>
      <c r="B11" s="61">
        <v>1</v>
      </c>
      <c r="C11" s="62">
        <v>0.54944936229434105</v>
      </c>
      <c r="D11" s="62">
        <v>0.30626446538450602</v>
      </c>
      <c r="E11" s="62">
        <v>0.98573173138658998</v>
      </c>
      <c r="F11" s="55"/>
      <c r="G11" s="62">
        <v>-2.0081560793075002</v>
      </c>
      <c r="H11" s="40">
        <v>4.4626708567852703E-2</v>
      </c>
      <c r="J11" s="67">
        <v>2.15018974847325E-15</v>
      </c>
      <c r="K11" s="62">
        <v>0</v>
      </c>
      <c r="L11" s="40">
        <v>1</v>
      </c>
      <c r="M11" s="62">
        <v>0</v>
      </c>
      <c r="O11" s="67">
        <v>0</v>
      </c>
      <c r="P11" s="67">
        <v>0</v>
      </c>
      <c r="Q11" s="67">
        <v>0</v>
      </c>
      <c r="R11" s="67">
        <v>0</v>
      </c>
    </row>
    <row r="12" spans="1:18" x14ac:dyDescent="0.45">
      <c r="A12" s="84" t="s">
        <v>175</v>
      </c>
      <c r="B12" s="61">
        <v>1</v>
      </c>
      <c r="C12" s="62">
        <v>0.42763164419453198</v>
      </c>
      <c r="D12" s="62">
        <v>0.24956383659116399</v>
      </c>
      <c r="E12" s="62">
        <v>0.73275369386188305</v>
      </c>
      <c r="G12" s="67">
        <v>-3.0916048505039</v>
      </c>
      <c r="H12" s="13">
        <v>1.9907766163005402E-3</v>
      </c>
      <c r="J12" s="67">
        <v>5.7291844879347994E-14</v>
      </c>
      <c r="K12" s="67">
        <v>0</v>
      </c>
      <c r="L12" s="13">
        <v>1</v>
      </c>
      <c r="M12" s="62">
        <v>0</v>
      </c>
      <c r="O12" s="62">
        <v>0</v>
      </c>
      <c r="P12" s="62">
        <v>0</v>
      </c>
      <c r="Q12" s="67">
        <v>0</v>
      </c>
      <c r="R12" s="67">
        <v>0</v>
      </c>
    </row>
    <row r="13" spans="1:18" x14ac:dyDescent="0.45">
      <c r="A13" s="85" t="s">
        <v>216</v>
      </c>
      <c r="B13" s="66">
        <v>4</v>
      </c>
      <c r="C13" s="67">
        <v>0.63128513716738899</v>
      </c>
      <c r="D13" s="67">
        <v>0.32169737346058502</v>
      </c>
      <c r="E13" s="67">
        <v>1.238806895193</v>
      </c>
      <c r="G13" s="67">
        <v>-1.3373635738957901</v>
      </c>
      <c r="H13" s="13">
        <v>0.18110398853675799</v>
      </c>
      <c r="J13" s="67">
        <v>5.0047882593960002</v>
      </c>
      <c r="K13" s="67">
        <v>3</v>
      </c>
      <c r="L13" s="13">
        <v>0.171446860004216</v>
      </c>
      <c r="M13" s="62">
        <v>40.057404139569798</v>
      </c>
      <c r="O13" s="62">
        <v>0.35053155059334301</v>
      </c>
      <c r="P13" s="62">
        <v>0.73270262037390299</v>
      </c>
      <c r="Q13" s="67">
        <v>0.536853129902784</v>
      </c>
      <c r="R13" s="67">
        <v>0.59205705011708398</v>
      </c>
    </row>
    <row r="14" spans="1:18" x14ac:dyDescent="0.45">
      <c r="A14" s="85" t="s">
        <v>190</v>
      </c>
      <c r="B14" s="66">
        <v>3</v>
      </c>
      <c r="C14" s="67">
        <v>0.248609310854909</v>
      </c>
      <c r="D14" s="67">
        <v>5.3859820582639099E-2</v>
      </c>
      <c r="E14" s="67">
        <v>1.1475454016583799</v>
      </c>
      <c r="G14" s="67">
        <v>-1.78360513215517</v>
      </c>
      <c r="H14" s="13">
        <v>7.4487851087810905E-2</v>
      </c>
      <c r="J14" s="67">
        <v>3.0194412550198502</v>
      </c>
      <c r="K14" s="67">
        <v>2</v>
      </c>
      <c r="L14" s="13">
        <v>0.22097170275170699</v>
      </c>
      <c r="M14" s="62">
        <v>33.762579527752699</v>
      </c>
      <c r="O14" s="62">
        <v>1.0092962851535401</v>
      </c>
      <c r="P14" s="62">
        <v>2.99831980861422</v>
      </c>
      <c r="Q14" s="67">
        <v>8.9899216747283894</v>
      </c>
      <c r="R14" s="67">
        <v>1.0046373898843</v>
      </c>
    </row>
    <row r="15" spans="1:18" x14ac:dyDescent="0.45">
      <c r="A15" s="85" t="s">
        <v>177</v>
      </c>
      <c r="B15" s="66">
        <v>1</v>
      </c>
      <c r="C15" s="67">
        <v>3.5765235858897799E-2</v>
      </c>
      <c r="D15" s="67">
        <v>7.4670489757011904E-3</v>
      </c>
      <c r="E15" s="67">
        <v>0.171306241623046</v>
      </c>
      <c r="G15" s="67">
        <v>-4.16744636168551</v>
      </c>
      <c r="H15" s="13">
        <v>3.0803096271903003E-5</v>
      </c>
      <c r="J15" s="67">
        <v>0</v>
      </c>
      <c r="K15" s="67">
        <v>0</v>
      </c>
      <c r="L15" s="13">
        <v>1</v>
      </c>
      <c r="M15" s="62">
        <v>0</v>
      </c>
      <c r="O15" s="62">
        <v>0</v>
      </c>
      <c r="P15" s="62">
        <v>0</v>
      </c>
      <c r="Q15" s="67">
        <v>0</v>
      </c>
      <c r="R15" s="67">
        <v>0</v>
      </c>
    </row>
    <row r="16" spans="1:18" x14ac:dyDescent="0.45">
      <c r="A16" s="85" t="s">
        <v>178</v>
      </c>
      <c r="B16" s="66">
        <v>2</v>
      </c>
      <c r="C16" s="67">
        <v>0.28398741566321001</v>
      </c>
      <c r="D16" s="67">
        <v>0.16830680737061399</v>
      </c>
      <c r="E16" s="67">
        <v>0.479177601399562</v>
      </c>
      <c r="G16" s="67">
        <v>-4.7162248266687303</v>
      </c>
      <c r="H16" s="13">
        <v>2.4026093632389902E-6</v>
      </c>
      <c r="J16" s="67">
        <v>1.9582301131775899E-2</v>
      </c>
      <c r="K16" s="67">
        <v>1</v>
      </c>
      <c r="L16" s="13">
        <v>0.88870994452251395</v>
      </c>
      <c r="M16" s="62">
        <v>0</v>
      </c>
      <c r="O16" s="62">
        <v>0</v>
      </c>
      <c r="P16" s="62">
        <v>0.20154467548324001</v>
      </c>
      <c r="Q16" s="67">
        <v>4.0620256215644697E-2</v>
      </c>
      <c r="R16" s="67">
        <v>0</v>
      </c>
    </row>
    <row r="17" spans="1:18" x14ac:dyDescent="0.45">
      <c r="A17" s="85" t="s">
        <v>204</v>
      </c>
      <c r="B17" s="66">
        <v>3</v>
      </c>
      <c r="C17" s="67">
        <v>0.90541769727718502</v>
      </c>
      <c r="D17" s="67">
        <v>0.65955030405479897</v>
      </c>
      <c r="E17" s="67">
        <v>1.2429396234113601</v>
      </c>
      <c r="G17" s="67">
        <v>-0.61463516918299099</v>
      </c>
      <c r="H17" s="13">
        <v>0.53879568310018999</v>
      </c>
      <c r="J17" s="67">
        <v>6.1321438213736696</v>
      </c>
      <c r="K17" s="67">
        <v>2</v>
      </c>
      <c r="L17" s="69">
        <v>4.6603859905679397E-2</v>
      </c>
      <c r="M17" s="68">
        <v>67.3849789199501</v>
      </c>
      <c r="O17" s="62">
        <v>0.27469849943102898</v>
      </c>
      <c r="P17" s="62">
        <v>0.47937664444962702</v>
      </c>
      <c r="Q17" s="67">
        <v>0.22980196724378399</v>
      </c>
      <c r="R17" s="67">
        <v>0.52411687573577403</v>
      </c>
    </row>
    <row r="18" spans="1:18" x14ac:dyDescent="0.45">
      <c r="A18" s="86" t="s">
        <v>217</v>
      </c>
      <c r="B18" s="66">
        <v>5</v>
      </c>
      <c r="C18" s="67">
        <v>0.32440612812604402</v>
      </c>
      <c r="D18" s="67">
        <v>0.21905754054894599</v>
      </c>
      <c r="E18" s="67">
        <v>0.48041868680716299</v>
      </c>
      <c r="G18" s="67">
        <v>-5.6192055470547597</v>
      </c>
      <c r="H18" s="13">
        <v>1.91837519203375E-8</v>
      </c>
      <c r="J18" s="67">
        <v>23.817131798202301</v>
      </c>
      <c r="K18" s="67">
        <v>4</v>
      </c>
      <c r="L18" s="69">
        <v>8.6906755937143907E-5</v>
      </c>
      <c r="M18" s="68">
        <v>83.205366482029902</v>
      </c>
      <c r="O18" s="62">
        <v>1.37521045857755</v>
      </c>
      <c r="P18" s="62">
        <v>1.6920499057386</v>
      </c>
      <c r="Q18" s="67">
        <v>2.8630328835100198</v>
      </c>
      <c r="R18" s="67">
        <v>1.1726936763611999</v>
      </c>
    </row>
    <row r="19" spans="1:18" x14ac:dyDescent="0.45">
      <c r="A19" s="71"/>
      <c r="B19" s="32">
        <f>SUM(B7:B18)</f>
        <v>26</v>
      </c>
      <c r="H19" s="15"/>
      <c r="M19" s="55"/>
      <c r="Q19" s="53"/>
      <c r="R19" s="53"/>
    </row>
    <row r="20" spans="1:18" s="21" customFormat="1" x14ac:dyDescent="0.45">
      <c r="A20" s="83" t="s">
        <v>82</v>
      </c>
      <c r="B20" s="33"/>
      <c r="C20" s="52"/>
      <c r="D20" s="52"/>
      <c r="E20" s="52"/>
      <c r="F20" s="52"/>
      <c r="G20" s="52"/>
      <c r="H20" s="22"/>
      <c r="I20" s="52"/>
      <c r="J20" s="52"/>
      <c r="K20" s="52"/>
      <c r="L20" s="22"/>
      <c r="M20" s="52"/>
      <c r="N20" s="52"/>
      <c r="O20" s="52"/>
      <c r="P20" s="52"/>
      <c r="Q20" s="52"/>
      <c r="R20" s="52"/>
    </row>
    <row r="21" spans="1:18" x14ac:dyDescent="0.45">
      <c r="A21" s="86" t="s">
        <v>199</v>
      </c>
      <c r="B21" s="66">
        <v>1</v>
      </c>
      <c r="C21" s="67">
        <v>0.12547974719373101</v>
      </c>
      <c r="D21" s="67">
        <v>3.4857827005531201E-2</v>
      </c>
      <c r="E21" s="67">
        <v>0.45169674384189901</v>
      </c>
      <c r="G21" s="67">
        <v>-3.1760703438486502</v>
      </c>
      <c r="H21" s="69">
        <v>1.49284747051426E-3</v>
      </c>
      <c r="M21" s="55"/>
      <c r="Q21" s="53"/>
      <c r="R21" s="53"/>
    </row>
    <row r="22" spans="1:18" x14ac:dyDescent="0.45">
      <c r="A22" s="85" t="s">
        <v>200</v>
      </c>
      <c r="B22" s="66">
        <v>2</v>
      </c>
      <c r="C22" s="67">
        <v>0.31418914084605398</v>
      </c>
      <c r="D22" s="67">
        <v>7.8503920362556198E-2</v>
      </c>
      <c r="E22" s="67">
        <v>1.2574507842370799</v>
      </c>
      <c r="G22" s="67">
        <v>-1.63620701025018</v>
      </c>
      <c r="H22" s="13">
        <v>0.101796269770042</v>
      </c>
      <c r="M22" s="55"/>
      <c r="Q22" s="53"/>
      <c r="R22" s="53"/>
    </row>
    <row r="23" spans="1:18" x14ac:dyDescent="0.45">
      <c r="A23" s="86" t="s">
        <v>37</v>
      </c>
      <c r="B23" s="66">
        <v>2</v>
      </c>
      <c r="C23" s="67">
        <v>0.481884643593333</v>
      </c>
      <c r="D23" s="67">
        <v>0.258181435239135</v>
      </c>
      <c r="E23" s="67">
        <v>0.89941714637999304</v>
      </c>
      <c r="G23" s="67">
        <v>-2.29291027522487</v>
      </c>
      <c r="H23" s="69">
        <v>2.1853171134984299E-2</v>
      </c>
      <c r="M23" s="55"/>
      <c r="Q23" s="53"/>
      <c r="R23" s="53"/>
    </row>
    <row r="24" spans="1:18" x14ac:dyDescent="0.45">
      <c r="A24" s="85" t="s">
        <v>201</v>
      </c>
      <c r="B24" s="66">
        <v>1</v>
      </c>
      <c r="C24" s="67">
        <v>0.83627596521078096</v>
      </c>
      <c r="D24" s="67">
        <v>0.46781838949819998</v>
      </c>
      <c r="E24" s="67">
        <v>1.49493373003011</v>
      </c>
      <c r="G24" s="67">
        <v>-0.60328439557968705</v>
      </c>
      <c r="H24" s="13">
        <v>0.546319511935205</v>
      </c>
      <c r="M24" s="55"/>
      <c r="Q24" s="53"/>
      <c r="R24" s="53"/>
    </row>
    <row r="25" spans="1:18" x14ac:dyDescent="0.45">
      <c r="A25" s="86" t="s">
        <v>202</v>
      </c>
      <c r="B25" s="66">
        <v>1</v>
      </c>
      <c r="C25" s="67">
        <v>0.54944936229434105</v>
      </c>
      <c r="D25" s="67">
        <v>0.30626446538450602</v>
      </c>
      <c r="E25" s="67">
        <v>0.98573173138658998</v>
      </c>
      <c r="G25" s="67">
        <v>-2.0081560793075002</v>
      </c>
      <c r="H25" s="69">
        <v>4.4626708567852703E-2</v>
      </c>
      <c r="M25" s="55"/>
      <c r="Q25" s="53"/>
      <c r="R25" s="53"/>
    </row>
    <row r="26" spans="1:18" x14ac:dyDescent="0.45">
      <c r="A26" s="86" t="s">
        <v>175</v>
      </c>
      <c r="B26" s="66">
        <v>1</v>
      </c>
      <c r="C26" s="67">
        <v>0.42763164419453198</v>
      </c>
      <c r="D26" s="67">
        <v>0.24956383659116399</v>
      </c>
      <c r="E26" s="67">
        <v>0.73275369386188305</v>
      </c>
      <c r="G26" s="67">
        <v>-3.0916048505039</v>
      </c>
      <c r="H26" s="69">
        <v>1.9907766163005402E-3</v>
      </c>
      <c r="M26" s="55"/>
      <c r="Q26" s="53"/>
      <c r="R26" s="53"/>
    </row>
    <row r="27" spans="1:18" x14ac:dyDescent="0.45">
      <c r="A27" s="85" t="s">
        <v>216</v>
      </c>
      <c r="B27" s="66">
        <v>4</v>
      </c>
      <c r="C27" s="67">
        <v>0.62447062044372703</v>
      </c>
      <c r="D27" s="67">
        <v>0.24610708016135299</v>
      </c>
      <c r="E27" s="67">
        <v>1.5845279848987099</v>
      </c>
      <c r="G27" s="67">
        <v>-0.99110060176104298</v>
      </c>
      <c r="H27" s="13">
        <v>0.32163645919817901</v>
      </c>
      <c r="M27" s="55"/>
      <c r="Q27" s="53"/>
      <c r="R27" s="53"/>
    </row>
    <row r="28" spans="1:18" x14ac:dyDescent="0.45">
      <c r="A28" s="85" t="s">
        <v>190</v>
      </c>
      <c r="B28" s="66">
        <v>3</v>
      </c>
      <c r="C28" s="67">
        <v>0.27831986785933099</v>
      </c>
      <c r="D28" s="67">
        <v>4.0068246957478501E-2</v>
      </c>
      <c r="E28" s="67">
        <v>1.93325025992378</v>
      </c>
      <c r="G28" s="67">
        <v>-1.29335464869644</v>
      </c>
      <c r="H28" s="13">
        <v>0.195888427766264</v>
      </c>
      <c r="M28" s="55"/>
      <c r="Q28" s="53"/>
      <c r="R28" s="53"/>
    </row>
    <row r="29" spans="1:18" x14ac:dyDescent="0.45">
      <c r="A29" s="86" t="s">
        <v>177</v>
      </c>
      <c r="B29" s="66">
        <v>1</v>
      </c>
      <c r="C29" s="67">
        <v>3.5765235858897799E-2</v>
      </c>
      <c r="D29" s="67">
        <v>7.4670489757011904E-3</v>
      </c>
      <c r="E29" s="67">
        <v>0.171306241623046</v>
      </c>
      <c r="G29" s="67">
        <v>-4.16744636168551</v>
      </c>
      <c r="H29" s="89">
        <v>3.0803096271903003E-5</v>
      </c>
      <c r="M29" s="55"/>
      <c r="Q29" s="53"/>
      <c r="R29" s="53"/>
    </row>
    <row r="30" spans="1:18" x14ac:dyDescent="0.45">
      <c r="A30" s="86" t="s">
        <v>178</v>
      </c>
      <c r="B30" s="66">
        <v>2</v>
      </c>
      <c r="C30" s="67">
        <v>0.28398741566321001</v>
      </c>
      <c r="D30" s="67">
        <v>0.16830680737061399</v>
      </c>
      <c r="E30" s="67">
        <v>0.479177601399562</v>
      </c>
      <c r="G30" s="67">
        <v>-4.7162248266687303</v>
      </c>
      <c r="H30" s="88">
        <v>2.4026093632389902E-6</v>
      </c>
      <c r="M30" s="55"/>
      <c r="Q30" s="53"/>
      <c r="R30" s="53"/>
    </row>
    <row r="31" spans="1:18" x14ac:dyDescent="0.45">
      <c r="A31" s="85" t="s">
        <v>204</v>
      </c>
      <c r="B31" s="66">
        <v>3</v>
      </c>
      <c r="C31" s="67">
        <v>0.87190105472413304</v>
      </c>
      <c r="D31" s="67">
        <v>0.39785994416390402</v>
      </c>
      <c r="E31" s="67">
        <v>1.91075140983752</v>
      </c>
      <c r="G31" s="67">
        <v>-0.34244048306934999</v>
      </c>
      <c r="H31" s="13">
        <v>0.73201942690084498</v>
      </c>
      <c r="M31" s="55"/>
      <c r="Q31" s="53"/>
      <c r="R31" s="53"/>
    </row>
    <row r="32" spans="1:18" x14ac:dyDescent="0.45">
      <c r="A32" s="85" t="s">
        <v>217</v>
      </c>
      <c r="B32" s="66">
        <v>5</v>
      </c>
      <c r="C32" s="67">
        <v>0.347865078254535</v>
      </c>
      <c r="D32" s="67">
        <v>9.7682288276584497E-2</v>
      </c>
      <c r="E32" s="67">
        <v>1.23881324653654</v>
      </c>
      <c r="G32" s="67">
        <v>-1.6294894601511201</v>
      </c>
      <c r="H32" s="13">
        <v>0.103209444309406</v>
      </c>
      <c r="M32" s="55"/>
      <c r="Q32" s="53"/>
      <c r="R32" s="53"/>
    </row>
    <row r="33" spans="1:2" x14ac:dyDescent="0.45">
      <c r="B33" s="32">
        <f>SUM(B21:B32)</f>
        <v>26</v>
      </c>
    </row>
    <row r="34" spans="1:2" x14ac:dyDescent="0.45">
      <c r="A34" s="57" t="s">
        <v>230</v>
      </c>
    </row>
    <row r="35" spans="1:2" x14ac:dyDescent="0.45">
      <c r="A35" s="57" t="s">
        <v>229</v>
      </c>
    </row>
    <row r="36" spans="1:2" x14ac:dyDescent="0.45">
      <c r="A36" s="57" t="s">
        <v>231</v>
      </c>
    </row>
    <row r="37" spans="1:2" x14ac:dyDescent="0.45">
      <c r="A37" s="57" t="s">
        <v>232</v>
      </c>
    </row>
    <row r="38" spans="1:2" x14ac:dyDescent="0.45">
      <c r="A38" s="57" t="s">
        <v>233</v>
      </c>
    </row>
    <row r="39" spans="1:2" x14ac:dyDescent="0.45">
      <c r="A39" s="57" t="s">
        <v>234</v>
      </c>
    </row>
  </sheetData>
  <mergeCells count="8">
    <mergeCell ref="N3:Q3"/>
    <mergeCell ref="I3:L3"/>
    <mergeCell ref="F3:G3"/>
    <mergeCell ref="C3:E3"/>
    <mergeCell ref="O4:R4"/>
    <mergeCell ref="J4:M4"/>
    <mergeCell ref="G4:H4"/>
    <mergeCell ref="C4:E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7"/>
  <sheetViews>
    <sheetView workbookViewId="0">
      <selection activeCell="D35" sqref="D35"/>
    </sheetView>
  </sheetViews>
  <sheetFormatPr baseColWidth="10" defaultRowHeight="14.25" x14ac:dyDescent="0.45"/>
  <cols>
    <col min="1" max="1" width="37.3984375" bestFit="1" customWidth="1"/>
    <col min="2" max="2" width="24.59765625" bestFit="1" customWidth="1"/>
    <col min="3" max="3" width="29.265625" bestFit="1" customWidth="1"/>
    <col min="4" max="7" width="20.3984375" style="7" customWidth="1"/>
  </cols>
  <sheetData>
    <row r="1" spans="1:7" s="29" customFormat="1" x14ac:dyDescent="0.45">
      <c r="A1" s="21" t="s">
        <v>220</v>
      </c>
      <c r="D1" s="30"/>
      <c r="E1" s="30"/>
      <c r="F1" s="30"/>
      <c r="G1" s="30"/>
    </row>
    <row r="2" spans="1:7" s="29" customFormat="1" x14ac:dyDescent="0.45">
      <c r="A2" s="21" t="s">
        <v>105</v>
      </c>
      <c r="D2" s="30"/>
      <c r="E2" s="30"/>
      <c r="F2" s="30"/>
      <c r="G2" s="30"/>
    </row>
    <row r="4" spans="1:7" s="25" customFormat="1" x14ac:dyDescent="0.45">
      <c r="A4" s="36" t="s">
        <v>1</v>
      </c>
      <c r="B4" s="36" t="s">
        <v>2</v>
      </c>
      <c r="C4" s="36" t="s">
        <v>7</v>
      </c>
      <c r="D4" s="37" t="s">
        <v>8</v>
      </c>
      <c r="E4" s="37" t="s">
        <v>9</v>
      </c>
      <c r="F4" s="37" t="s">
        <v>10</v>
      </c>
      <c r="G4" s="37" t="s">
        <v>11</v>
      </c>
    </row>
    <row r="5" spans="1:7" x14ac:dyDescent="0.45">
      <c r="A5" s="2" t="s">
        <v>84</v>
      </c>
      <c r="B5" s="2" t="s">
        <v>198</v>
      </c>
      <c r="C5" s="2" t="s">
        <v>20</v>
      </c>
      <c r="D5" s="5">
        <v>8</v>
      </c>
      <c r="E5" s="5">
        <v>412</v>
      </c>
      <c r="F5" s="5">
        <v>12</v>
      </c>
      <c r="G5" s="5">
        <v>224</v>
      </c>
    </row>
    <row r="6" spans="1:7" x14ac:dyDescent="0.45">
      <c r="A6" s="2" t="s">
        <v>86</v>
      </c>
      <c r="B6" s="2" t="s">
        <v>178</v>
      </c>
      <c r="C6" s="2" t="s">
        <v>20</v>
      </c>
      <c r="D6" s="5">
        <v>4</v>
      </c>
      <c r="E6" s="5">
        <v>31</v>
      </c>
      <c r="F6" s="5">
        <v>1</v>
      </c>
      <c r="G6" s="5">
        <v>32</v>
      </c>
    </row>
    <row r="7" spans="1:7" x14ac:dyDescent="0.45">
      <c r="A7" s="2" t="s">
        <v>18</v>
      </c>
      <c r="B7" s="2" t="s">
        <v>190</v>
      </c>
      <c r="C7" s="2" t="s">
        <v>20</v>
      </c>
      <c r="D7" s="5">
        <v>1</v>
      </c>
      <c r="E7" s="5">
        <v>15</v>
      </c>
      <c r="F7" s="5">
        <v>0</v>
      </c>
      <c r="G7" s="5">
        <v>15</v>
      </c>
    </row>
    <row r="8" spans="1:7" x14ac:dyDescent="0.45">
      <c r="A8" s="2" t="s">
        <v>21</v>
      </c>
      <c r="B8" s="2" t="s">
        <v>216</v>
      </c>
      <c r="C8" s="2" t="s">
        <v>20</v>
      </c>
      <c r="D8" s="5" t="s">
        <v>135</v>
      </c>
      <c r="E8" s="5">
        <v>15</v>
      </c>
      <c r="F8" s="5" t="s">
        <v>136</v>
      </c>
      <c r="G8" s="5">
        <v>15</v>
      </c>
    </row>
    <row r="9" spans="1:7" x14ac:dyDescent="0.45">
      <c r="A9" s="2" t="s">
        <v>22</v>
      </c>
      <c r="B9" s="2" t="s">
        <v>217</v>
      </c>
      <c r="C9" s="2" t="s">
        <v>20</v>
      </c>
      <c r="D9" s="5">
        <v>2</v>
      </c>
      <c r="E9" s="5">
        <v>15</v>
      </c>
      <c r="F9" s="5">
        <v>1</v>
      </c>
      <c r="G9" s="5">
        <v>15</v>
      </c>
    </row>
    <row r="10" spans="1:7" x14ac:dyDescent="0.45">
      <c r="A10" s="2" t="s">
        <v>87</v>
      </c>
      <c r="B10" s="2" t="s">
        <v>190</v>
      </c>
      <c r="C10" s="2" t="s">
        <v>20</v>
      </c>
      <c r="D10" s="5">
        <v>0</v>
      </c>
      <c r="E10" s="5">
        <v>31</v>
      </c>
      <c r="F10" s="5">
        <v>4</v>
      </c>
      <c r="G10" s="5">
        <v>31</v>
      </c>
    </row>
    <row r="11" spans="1:7" x14ac:dyDescent="0.45">
      <c r="A11" s="2" t="s">
        <v>134</v>
      </c>
      <c r="B11" s="2" t="s">
        <v>216</v>
      </c>
      <c r="C11" s="2" t="s">
        <v>20</v>
      </c>
      <c r="D11" s="5" t="s">
        <v>137</v>
      </c>
      <c r="E11" s="5">
        <v>31</v>
      </c>
      <c r="F11" s="5" t="s">
        <v>138</v>
      </c>
      <c r="G11" s="5">
        <v>31</v>
      </c>
    </row>
    <row r="12" spans="1:7" x14ac:dyDescent="0.45">
      <c r="A12" s="2" t="s">
        <v>26</v>
      </c>
      <c r="B12" s="2" t="s">
        <v>217</v>
      </c>
      <c r="C12" s="2" t="s">
        <v>20</v>
      </c>
      <c r="D12" s="5">
        <v>6</v>
      </c>
      <c r="E12" s="5">
        <v>14</v>
      </c>
      <c r="F12" s="5">
        <v>14</v>
      </c>
      <c r="G12" s="5">
        <v>16</v>
      </c>
    </row>
    <row r="13" spans="1:7" x14ac:dyDescent="0.45">
      <c r="A13" s="2" t="s">
        <v>218</v>
      </c>
      <c r="B13" s="2" t="s">
        <v>178</v>
      </c>
      <c r="C13" s="2" t="s">
        <v>20</v>
      </c>
      <c r="D13" s="5">
        <v>0</v>
      </c>
      <c r="E13" s="5">
        <v>20</v>
      </c>
      <c r="F13" s="5">
        <v>1</v>
      </c>
      <c r="G13" s="5">
        <v>34</v>
      </c>
    </row>
    <row r="14" spans="1:7" x14ac:dyDescent="0.45">
      <c r="A14" s="2" t="s">
        <v>28</v>
      </c>
      <c r="B14" s="2" t="s">
        <v>37</v>
      </c>
      <c r="C14" s="2" t="s">
        <v>20</v>
      </c>
      <c r="D14" s="5" t="s">
        <v>139</v>
      </c>
      <c r="E14" s="5">
        <v>10</v>
      </c>
      <c r="F14" s="5" t="s">
        <v>140</v>
      </c>
      <c r="G14" s="5">
        <v>12</v>
      </c>
    </row>
    <row r="15" spans="1:7" x14ac:dyDescent="0.45">
      <c r="A15" s="2" t="s">
        <v>28</v>
      </c>
      <c r="B15" s="2" t="s">
        <v>204</v>
      </c>
      <c r="C15" s="2" t="s">
        <v>20</v>
      </c>
      <c r="D15" s="5" t="s">
        <v>141</v>
      </c>
      <c r="E15" s="5">
        <v>10</v>
      </c>
      <c r="F15" s="5" t="s">
        <v>137</v>
      </c>
      <c r="G15" s="5">
        <v>12</v>
      </c>
    </row>
    <row r="16" spans="1:7" x14ac:dyDescent="0.45">
      <c r="A16" s="2" t="s">
        <v>28</v>
      </c>
      <c r="B16" s="2" t="s">
        <v>216</v>
      </c>
      <c r="C16" s="2" t="s">
        <v>20</v>
      </c>
      <c r="D16" s="5" t="s">
        <v>141</v>
      </c>
      <c r="E16" s="5">
        <v>10</v>
      </c>
      <c r="F16" s="5" t="s">
        <v>142</v>
      </c>
      <c r="G16" s="5">
        <v>12</v>
      </c>
    </row>
    <row r="17" spans="1:7" x14ac:dyDescent="0.45">
      <c r="A17" s="2" t="s">
        <v>90</v>
      </c>
      <c r="B17" s="2" t="s">
        <v>217</v>
      </c>
      <c r="C17" s="2" t="s">
        <v>20</v>
      </c>
      <c r="D17" s="5">
        <v>0</v>
      </c>
      <c r="E17" s="5">
        <v>10</v>
      </c>
      <c r="F17" s="5">
        <v>1</v>
      </c>
      <c r="G17" s="5">
        <v>12</v>
      </c>
    </row>
    <row r="18" spans="1:7" x14ac:dyDescent="0.45">
      <c r="A18" s="2" t="s">
        <v>183</v>
      </c>
      <c r="B18" s="2" t="s">
        <v>217</v>
      </c>
      <c r="C18" s="2" t="s">
        <v>20</v>
      </c>
      <c r="D18" s="5">
        <v>17</v>
      </c>
      <c r="E18" s="5">
        <v>197</v>
      </c>
      <c r="F18" s="5">
        <v>75</v>
      </c>
      <c r="G18" s="5">
        <v>176</v>
      </c>
    </row>
    <row r="19" spans="1:7" x14ac:dyDescent="0.45">
      <c r="A19" s="2" t="s">
        <v>183</v>
      </c>
      <c r="B19" s="2" t="s">
        <v>190</v>
      </c>
      <c r="C19" s="2" t="s">
        <v>20</v>
      </c>
      <c r="D19" s="5">
        <v>1</v>
      </c>
      <c r="E19" s="5">
        <v>184</v>
      </c>
      <c r="F19" s="5">
        <v>6</v>
      </c>
      <c r="G19" s="5">
        <v>157</v>
      </c>
    </row>
    <row r="20" spans="1:7" x14ac:dyDescent="0.45">
      <c r="A20" s="2" t="s">
        <v>183</v>
      </c>
      <c r="B20" s="2" t="s">
        <v>216</v>
      </c>
      <c r="C20" s="2" t="s">
        <v>20</v>
      </c>
      <c r="D20" s="5">
        <v>32</v>
      </c>
      <c r="E20" s="5">
        <v>50</v>
      </c>
      <c r="F20" s="5">
        <v>14</v>
      </c>
      <c r="G20" s="5">
        <v>21</v>
      </c>
    </row>
    <row r="21" spans="1:7" x14ac:dyDescent="0.45">
      <c r="A21" s="2" t="s">
        <v>35</v>
      </c>
      <c r="B21" s="2" t="s">
        <v>190</v>
      </c>
      <c r="C21" s="2" t="s">
        <v>20</v>
      </c>
      <c r="D21" s="5">
        <v>39</v>
      </c>
      <c r="E21" s="5">
        <v>191</v>
      </c>
      <c r="F21" s="5">
        <v>40</v>
      </c>
      <c r="G21" s="5">
        <v>177</v>
      </c>
    </row>
    <row r="22" spans="1:7" x14ac:dyDescent="0.45">
      <c r="A22" s="2" t="s">
        <v>91</v>
      </c>
      <c r="B22" s="2" t="s">
        <v>178</v>
      </c>
      <c r="C22" s="2" t="s">
        <v>20</v>
      </c>
      <c r="D22" s="5">
        <v>3</v>
      </c>
      <c r="E22" s="5">
        <v>92</v>
      </c>
      <c r="F22" s="5">
        <v>4</v>
      </c>
      <c r="G22" s="5">
        <v>89</v>
      </c>
    </row>
    <row r="23" spans="1:7" x14ac:dyDescent="0.45">
      <c r="A23" s="2" t="s">
        <v>92</v>
      </c>
      <c r="B23" s="2" t="s">
        <v>177</v>
      </c>
      <c r="C23" s="2" t="s">
        <v>20</v>
      </c>
      <c r="D23" s="5">
        <v>18</v>
      </c>
      <c r="E23" s="5">
        <v>92</v>
      </c>
      <c r="F23" s="5">
        <v>19</v>
      </c>
      <c r="G23" s="5">
        <v>89</v>
      </c>
    </row>
    <row r="24" spans="1:7" x14ac:dyDescent="0.45">
      <c r="A24" s="2" t="s">
        <v>93</v>
      </c>
      <c r="B24" s="2" t="s">
        <v>190</v>
      </c>
      <c r="C24" s="2" t="s">
        <v>20</v>
      </c>
      <c r="D24" s="5">
        <v>26</v>
      </c>
      <c r="E24" s="5">
        <v>92</v>
      </c>
      <c r="F24" s="5">
        <v>21</v>
      </c>
      <c r="G24" s="5">
        <v>87</v>
      </c>
    </row>
    <row r="25" spans="1:7" x14ac:dyDescent="0.45">
      <c r="A25" s="2" t="s">
        <v>194</v>
      </c>
      <c r="B25" s="2" t="s">
        <v>178</v>
      </c>
      <c r="C25" s="2" t="s">
        <v>20</v>
      </c>
      <c r="D25" s="5">
        <v>27</v>
      </c>
      <c r="E25" s="5">
        <v>123</v>
      </c>
      <c r="F25" s="5">
        <v>21</v>
      </c>
      <c r="G25" s="5">
        <v>43</v>
      </c>
    </row>
    <row r="26" spans="1:7" x14ac:dyDescent="0.45">
      <c r="A26" s="2" t="s">
        <v>170</v>
      </c>
      <c r="B26" s="2" t="s">
        <v>178</v>
      </c>
      <c r="C26" s="2" t="s">
        <v>20</v>
      </c>
      <c r="D26" s="5">
        <v>9</v>
      </c>
      <c r="E26" s="5">
        <v>48</v>
      </c>
      <c r="F26" s="5">
        <v>238</v>
      </c>
      <c r="G26" s="5">
        <v>520</v>
      </c>
    </row>
    <row r="27" spans="1:7" x14ac:dyDescent="0.45">
      <c r="A27" s="44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8"/>
  <sheetViews>
    <sheetView workbookViewId="0">
      <selection activeCell="A2" sqref="A2"/>
    </sheetView>
  </sheetViews>
  <sheetFormatPr baseColWidth="10" defaultRowHeight="14.25" x14ac:dyDescent="0.45"/>
  <cols>
    <col min="1" max="1" width="29.1328125" bestFit="1" customWidth="1"/>
    <col min="2" max="2" width="24.59765625" bestFit="1" customWidth="1"/>
    <col min="3" max="3" width="27.59765625" bestFit="1" customWidth="1"/>
    <col min="4" max="4" width="14.73046875" style="7" bestFit="1" customWidth="1"/>
    <col min="5" max="5" width="16.265625" style="7" bestFit="1" customWidth="1"/>
    <col min="6" max="6" width="19.265625" style="7" bestFit="1" customWidth="1"/>
    <col min="7" max="7" width="18.3984375" style="7" bestFit="1" customWidth="1"/>
    <col min="8" max="8" width="20" style="7" bestFit="1" customWidth="1"/>
    <col min="9" max="9" width="23" style="7" bestFit="1" customWidth="1"/>
    <col min="10" max="10" width="53.265625" style="7" bestFit="1" customWidth="1"/>
  </cols>
  <sheetData>
    <row r="1" spans="1:10" s="21" customFormat="1" x14ac:dyDescent="0.45">
      <c r="A1" s="21" t="s">
        <v>221</v>
      </c>
      <c r="D1" s="23"/>
      <c r="E1" s="23"/>
      <c r="F1" s="23"/>
      <c r="G1" s="23"/>
      <c r="H1" s="23"/>
      <c r="I1" s="23"/>
      <c r="J1" s="23"/>
    </row>
    <row r="3" spans="1:10" s="25" customFormat="1" x14ac:dyDescent="0.45">
      <c r="A3" s="36" t="s">
        <v>1</v>
      </c>
      <c r="B3" s="36" t="s">
        <v>2</v>
      </c>
      <c r="C3" s="36" t="s">
        <v>7</v>
      </c>
      <c r="D3" s="37" t="s">
        <v>96</v>
      </c>
      <c r="E3" s="37" t="s">
        <v>97</v>
      </c>
      <c r="F3" s="37" t="s">
        <v>98</v>
      </c>
      <c r="G3" s="37" t="s">
        <v>99</v>
      </c>
      <c r="H3" s="37" t="s">
        <v>100</v>
      </c>
      <c r="I3" s="37" t="s">
        <v>101</v>
      </c>
      <c r="J3" s="37" t="s">
        <v>144</v>
      </c>
    </row>
    <row r="4" spans="1:10" x14ac:dyDescent="0.45">
      <c r="A4" s="2" t="s">
        <v>219</v>
      </c>
      <c r="B4" s="2" t="s">
        <v>37</v>
      </c>
      <c r="C4" s="2" t="s">
        <v>24</v>
      </c>
      <c r="D4" s="5">
        <v>0.63</v>
      </c>
      <c r="E4" s="5">
        <v>0.79</v>
      </c>
      <c r="F4" s="5">
        <v>31</v>
      </c>
      <c r="G4" s="5">
        <v>0.16</v>
      </c>
      <c r="H4" s="5">
        <v>0.64</v>
      </c>
      <c r="I4" s="5">
        <v>32</v>
      </c>
      <c r="J4" s="5" t="s">
        <v>33</v>
      </c>
    </row>
    <row r="5" spans="1:10" x14ac:dyDescent="0.45">
      <c r="A5" s="2" t="s">
        <v>219</v>
      </c>
      <c r="B5" s="2" t="s">
        <v>201</v>
      </c>
      <c r="C5" s="2" t="s">
        <v>24</v>
      </c>
      <c r="D5" s="5">
        <v>-0.16</v>
      </c>
      <c r="E5" s="5">
        <v>0.52</v>
      </c>
      <c r="F5" s="5">
        <v>31</v>
      </c>
      <c r="G5" s="5">
        <v>-0.61</v>
      </c>
      <c r="H5" s="5">
        <v>0.38</v>
      </c>
      <c r="I5" s="5">
        <v>32</v>
      </c>
      <c r="J5" s="5" t="s">
        <v>25</v>
      </c>
    </row>
    <row r="6" spans="1:10" x14ac:dyDescent="0.45">
      <c r="A6" s="2" t="s">
        <v>88</v>
      </c>
      <c r="B6" s="2" t="s">
        <v>200</v>
      </c>
      <c r="C6" s="2" t="s">
        <v>24</v>
      </c>
      <c r="D6" s="5">
        <v>2.2000000000000002</v>
      </c>
      <c r="E6" s="5">
        <v>0.4</v>
      </c>
      <c r="F6" s="5">
        <v>22</v>
      </c>
      <c r="G6" s="5">
        <v>3.2</v>
      </c>
      <c r="H6" s="5">
        <v>1.3</v>
      </c>
      <c r="I6" s="5">
        <v>17</v>
      </c>
      <c r="J6" s="5" t="s">
        <v>25</v>
      </c>
    </row>
    <row r="7" spans="1:10" x14ac:dyDescent="0.45">
      <c r="A7" s="2" t="s">
        <v>89</v>
      </c>
      <c r="B7" s="2" t="s">
        <v>199</v>
      </c>
      <c r="C7" s="2" t="s">
        <v>24</v>
      </c>
      <c r="D7" s="5">
        <v>2</v>
      </c>
      <c r="E7" s="5">
        <v>0.2</v>
      </c>
      <c r="F7" s="5">
        <v>22</v>
      </c>
      <c r="G7" s="5">
        <v>3.1</v>
      </c>
      <c r="H7" s="5">
        <v>1.5</v>
      </c>
      <c r="I7" s="5">
        <v>15</v>
      </c>
      <c r="J7" s="5" t="s">
        <v>25</v>
      </c>
    </row>
    <row r="8" spans="1:10" x14ac:dyDescent="0.45">
      <c r="A8" s="48" t="s">
        <v>218</v>
      </c>
      <c r="B8" s="2" t="s">
        <v>37</v>
      </c>
      <c r="C8" s="2" t="s">
        <v>24</v>
      </c>
      <c r="D8" s="5">
        <v>9.1999999999999993</v>
      </c>
      <c r="E8" s="5">
        <v>9.3000000000000007</v>
      </c>
      <c r="F8" s="5">
        <v>20</v>
      </c>
      <c r="G8" s="5">
        <v>25.8</v>
      </c>
      <c r="H8" s="5">
        <v>11.1</v>
      </c>
      <c r="I8" s="5">
        <v>34</v>
      </c>
      <c r="J8" s="5" t="s">
        <v>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9"/>
  <sheetViews>
    <sheetView topLeftCell="B1" workbookViewId="0">
      <selection activeCell="G24" sqref="G24"/>
    </sheetView>
  </sheetViews>
  <sheetFormatPr baseColWidth="10" defaultRowHeight="14.25" x14ac:dyDescent="0.45"/>
  <cols>
    <col min="1" max="1" width="31.73046875" bestFit="1" customWidth="1"/>
    <col min="2" max="2" width="25.796875" customWidth="1"/>
    <col min="3" max="3" width="26.86328125" customWidth="1"/>
    <col min="4" max="4" width="19" style="7" customWidth="1"/>
    <col min="5" max="5" width="21.59765625" style="7" customWidth="1"/>
    <col min="6" max="6" width="19.9296875" style="7" customWidth="1"/>
    <col min="7" max="7" width="25.265625" style="7" customWidth="1"/>
    <col min="8" max="8" width="31.19921875" style="7" bestFit="1" customWidth="1"/>
    <col min="9" max="9" width="11.265625" style="7" bestFit="1" customWidth="1"/>
    <col min="10" max="10" width="53.265625" style="7" bestFit="1" customWidth="1"/>
  </cols>
  <sheetData>
    <row r="1" spans="1:10" s="21" customFormat="1" x14ac:dyDescent="0.45">
      <c r="A1" s="21" t="s">
        <v>222</v>
      </c>
      <c r="D1" s="23"/>
      <c r="E1" s="23"/>
      <c r="F1" s="23"/>
      <c r="G1" s="23"/>
      <c r="H1" s="23"/>
      <c r="I1" s="23"/>
      <c r="J1" s="23"/>
    </row>
    <row r="3" spans="1:10" x14ac:dyDescent="0.45">
      <c r="A3" s="36" t="s">
        <v>1</v>
      </c>
      <c r="B3" s="36" t="s">
        <v>2</v>
      </c>
      <c r="C3" s="36" t="s">
        <v>7</v>
      </c>
      <c r="D3" s="37" t="s">
        <v>96</v>
      </c>
      <c r="E3" s="37" t="s">
        <v>98</v>
      </c>
      <c r="F3" s="37" t="s">
        <v>99</v>
      </c>
      <c r="G3" s="37" t="s">
        <v>101</v>
      </c>
      <c r="H3" s="37" t="s">
        <v>102</v>
      </c>
      <c r="I3" s="37" t="s">
        <v>225</v>
      </c>
      <c r="J3" s="37" t="s">
        <v>144</v>
      </c>
    </row>
    <row r="4" spans="1:10" x14ac:dyDescent="0.45">
      <c r="A4" s="2" t="s">
        <v>183</v>
      </c>
      <c r="B4" s="2" t="s">
        <v>200</v>
      </c>
      <c r="C4" s="2" t="s">
        <v>34</v>
      </c>
      <c r="D4" s="5">
        <v>1.2</v>
      </c>
      <c r="E4" s="5">
        <v>197</v>
      </c>
      <c r="F4" s="5">
        <v>1.9</v>
      </c>
      <c r="G4" s="5">
        <v>176</v>
      </c>
      <c r="H4" s="5">
        <v>3.0000000000000001E-3</v>
      </c>
      <c r="I4" s="5">
        <v>2</v>
      </c>
      <c r="J4" s="5" t="s">
        <v>25</v>
      </c>
    </row>
    <row r="5" spans="1:10" x14ac:dyDescent="0.45">
      <c r="A5" s="2" t="s">
        <v>183</v>
      </c>
      <c r="B5" s="2" t="s">
        <v>204</v>
      </c>
      <c r="C5" s="2" t="s">
        <v>34</v>
      </c>
      <c r="D5" s="5">
        <v>19</v>
      </c>
      <c r="E5" s="5">
        <v>197</v>
      </c>
      <c r="F5" s="5">
        <v>20</v>
      </c>
      <c r="G5" s="5">
        <v>176</v>
      </c>
      <c r="H5" s="5">
        <v>0.25</v>
      </c>
      <c r="I5" s="5">
        <v>2</v>
      </c>
      <c r="J5" s="5" t="s">
        <v>25</v>
      </c>
    </row>
    <row r="6" spans="1:10" x14ac:dyDescent="0.45">
      <c r="A6" s="2" t="s">
        <v>194</v>
      </c>
      <c r="B6" s="2" t="s">
        <v>204</v>
      </c>
      <c r="C6" s="2" t="s">
        <v>34</v>
      </c>
      <c r="D6" s="5">
        <v>6</v>
      </c>
      <c r="E6" s="5">
        <v>123</v>
      </c>
      <c r="F6" s="5">
        <v>5</v>
      </c>
      <c r="G6" s="5">
        <v>43</v>
      </c>
      <c r="H6" s="5">
        <v>0.25</v>
      </c>
      <c r="I6" s="5">
        <v>2</v>
      </c>
      <c r="J6" s="5" t="s">
        <v>25</v>
      </c>
    </row>
    <row r="7" spans="1:10" x14ac:dyDescent="0.45">
      <c r="A7" s="2" t="s">
        <v>31</v>
      </c>
      <c r="B7" s="2" t="s">
        <v>81</v>
      </c>
      <c r="C7" s="2" t="s">
        <v>34</v>
      </c>
      <c r="D7" s="5">
        <v>6.9859999999999998</v>
      </c>
      <c r="E7" s="5">
        <v>75</v>
      </c>
      <c r="F7" s="5">
        <v>2.7229999999999999</v>
      </c>
      <c r="G7" s="5">
        <v>75</v>
      </c>
      <c r="H7" s="5">
        <v>4.4999999999999998E-2</v>
      </c>
      <c r="I7" s="5">
        <v>2</v>
      </c>
      <c r="J7" s="5" t="s">
        <v>25</v>
      </c>
    </row>
    <row r="8" spans="1:10" x14ac:dyDescent="0.45">
      <c r="A8" s="2" t="s">
        <v>31</v>
      </c>
      <c r="B8" s="2" t="s">
        <v>80</v>
      </c>
      <c r="C8" s="2" t="s">
        <v>34</v>
      </c>
      <c r="D8" s="5">
        <v>6.2E-2</v>
      </c>
      <c r="E8" s="5">
        <v>75</v>
      </c>
      <c r="F8" s="5">
        <v>8.0000000000000002E-3</v>
      </c>
      <c r="G8" s="5">
        <v>75</v>
      </c>
      <c r="H8" s="5">
        <v>0.54700000000000004</v>
      </c>
      <c r="I8" s="5">
        <v>2</v>
      </c>
      <c r="J8" s="5" t="s">
        <v>25</v>
      </c>
    </row>
    <row r="9" spans="1:10" x14ac:dyDescent="0.45">
      <c r="A9" s="48" t="s">
        <v>223</v>
      </c>
      <c r="B9" s="48" t="s">
        <v>175</v>
      </c>
      <c r="C9" s="2" t="s">
        <v>34</v>
      </c>
      <c r="D9" s="5">
        <v>-17</v>
      </c>
      <c r="E9" s="5">
        <v>48</v>
      </c>
      <c r="F9" s="5">
        <v>1.1000000000000001</v>
      </c>
      <c r="G9" s="5">
        <v>520</v>
      </c>
      <c r="H9" s="5">
        <v>2E-3</v>
      </c>
      <c r="I9" s="5">
        <v>2</v>
      </c>
      <c r="J9" s="5" t="s">
        <v>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7"/>
  <sheetViews>
    <sheetView workbookViewId="0">
      <selection activeCell="D15" sqref="D15:D16"/>
    </sheetView>
  </sheetViews>
  <sheetFormatPr baseColWidth="10" defaultRowHeight="14.25" x14ac:dyDescent="0.45"/>
  <cols>
    <col min="1" max="1" width="31.73046875" style="57" bestFit="1" customWidth="1"/>
    <col min="2" max="2" width="22.6640625" style="57" bestFit="1" customWidth="1"/>
    <col min="3" max="3" width="29.265625" style="57" bestFit="1" customWidth="1"/>
    <col min="4" max="4" width="19.796875" style="7" bestFit="1" customWidth="1"/>
    <col min="5" max="5" width="23.73046875" style="7" bestFit="1" customWidth="1"/>
    <col min="6" max="6" width="29.265625" style="7" bestFit="1" customWidth="1"/>
    <col min="7" max="7" width="9.3984375" style="7" bestFit="1" customWidth="1"/>
    <col min="8" max="8" width="51.3984375" style="7" bestFit="1" customWidth="1"/>
  </cols>
  <sheetData>
    <row r="1" spans="1:8" s="21" customFormat="1" x14ac:dyDescent="0.45">
      <c r="A1" s="56" t="s">
        <v>224</v>
      </c>
      <c r="B1" s="56"/>
      <c r="C1" s="56"/>
      <c r="D1" s="23"/>
      <c r="E1" s="23"/>
      <c r="F1" s="23"/>
      <c r="G1" s="23"/>
      <c r="H1" s="23"/>
    </row>
    <row r="3" spans="1:8" x14ac:dyDescent="0.45">
      <c r="A3" s="64" t="s">
        <v>1</v>
      </c>
      <c r="B3" s="64" t="s">
        <v>2</v>
      </c>
      <c r="C3" s="64" t="s">
        <v>7</v>
      </c>
      <c r="D3" s="37" t="s">
        <v>98</v>
      </c>
      <c r="E3" s="37" t="s">
        <v>101</v>
      </c>
      <c r="F3" s="37" t="s">
        <v>103</v>
      </c>
      <c r="G3" s="37" t="s">
        <v>104</v>
      </c>
      <c r="H3" s="37" t="s">
        <v>144</v>
      </c>
    </row>
    <row r="4" spans="1:8" x14ac:dyDescent="0.45">
      <c r="A4" s="65" t="s">
        <v>107</v>
      </c>
      <c r="B4" s="65" t="s">
        <v>177</v>
      </c>
      <c r="C4" s="65" t="s">
        <v>32</v>
      </c>
      <c r="D4" s="5">
        <v>94</v>
      </c>
      <c r="E4" s="5">
        <v>6</v>
      </c>
      <c r="F4" s="5">
        <v>3.1999999999999999E-5</v>
      </c>
      <c r="G4" s="5">
        <v>2</v>
      </c>
      <c r="H4" s="5" t="s">
        <v>25</v>
      </c>
    </row>
    <row r="5" spans="1:8" x14ac:dyDescent="0.45">
      <c r="A5" s="65" t="s">
        <v>94</v>
      </c>
      <c r="B5" s="65" t="s">
        <v>217</v>
      </c>
      <c r="C5" s="65" t="s">
        <v>32</v>
      </c>
      <c r="D5" s="5">
        <v>75</v>
      </c>
      <c r="E5" s="5">
        <v>75</v>
      </c>
      <c r="F5" s="5">
        <v>0.54700000000000004</v>
      </c>
      <c r="G5" s="5">
        <v>2</v>
      </c>
      <c r="H5" s="5" t="s">
        <v>25</v>
      </c>
    </row>
    <row r="6" spans="1:8" x14ac:dyDescent="0.45">
      <c r="A6" s="65" t="s">
        <v>95</v>
      </c>
      <c r="B6" s="65" t="s">
        <v>37</v>
      </c>
      <c r="C6" s="65" t="s">
        <v>32</v>
      </c>
      <c r="D6" s="5">
        <v>64</v>
      </c>
      <c r="E6" s="5">
        <v>55</v>
      </c>
      <c r="F6" s="5">
        <v>0.04</v>
      </c>
      <c r="G6" s="5">
        <v>2</v>
      </c>
      <c r="H6" s="5" t="s">
        <v>25</v>
      </c>
    </row>
    <row r="7" spans="1:8" x14ac:dyDescent="0.45">
      <c r="A7" s="91" t="s">
        <v>106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D9F71-3DEE-4BCA-B978-97DCCF829BB7}">
  <dimension ref="A1:J19"/>
  <sheetViews>
    <sheetView workbookViewId="0">
      <selection activeCell="K5" sqref="K5"/>
    </sheetView>
  </sheetViews>
  <sheetFormatPr baseColWidth="10" defaultRowHeight="14.25" x14ac:dyDescent="0.45"/>
  <cols>
    <col min="1" max="1" width="22.59765625" bestFit="1" customWidth="1"/>
    <col min="2" max="2" width="37.3984375" bestFit="1" customWidth="1"/>
    <col min="3" max="3" width="15.9296875" style="7" bestFit="1" customWidth="1"/>
    <col min="4" max="4" width="19.6640625" style="7" bestFit="1" customWidth="1"/>
    <col min="5" max="5" width="10.6640625" style="7"/>
    <col min="6" max="6" width="6.9296875" style="7" customWidth="1"/>
    <col min="7" max="7" width="10.6640625" style="7"/>
    <col min="8" max="8" width="10.9296875" style="7" bestFit="1" customWidth="1"/>
    <col min="9" max="9" width="12.6640625" style="7" bestFit="1" customWidth="1"/>
    <col min="10" max="10" width="10.6640625" style="7"/>
  </cols>
  <sheetData>
    <row r="1" spans="1:10" s="51" customFormat="1" x14ac:dyDescent="0.45">
      <c r="A1" s="51" t="s">
        <v>213</v>
      </c>
      <c r="C1" s="90"/>
      <c r="D1" s="90"/>
      <c r="E1" s="90"/>
      <c r="F1" s="90"/>
      <c r="G1" s="90"/>
      <c r="H1" s="90"/>
      <c r="I1" s="90"/>
      <c r="J1" s="90"/>
    </row>
    <row r="4" spans="1:10" x14ac:dyDescent="0.45">
      <c r="A4" s="36" t="s">
        <v>53</v>
      </c>
      <c r="B4" s="36" t="s">
        <v>1</v>
      </c>
      <c r="C4" s="37" t="s">
        <v>9</v>
      </c>
      <c r="D4" s="37" t="s">
        <v>11</v>
      </c>
      <c r="E4" s="5"/>
      <c r="F4" s="5"/>
      <c r="G4" s="37" t="s">
        <v>237</v>
      </c>
      <c r="H4" s="37" t="s">
        <v>238</v>
      </c>
      <c r="I4" s="37" t="s">
        <v>239</v>
      </c>
      <c r="J4" s="37" t="s">
        <v>240</v>
      </c>
    </row>
    <row r="5" spans="1:10" x14ac:dyDescent="0.45">
      <c r="A5" s="2">
        <v>1</v>
      </c>
      <c r="B5" s="2" t="s">
        <v>107</v>
      </c>
      <c r="C5" s="5">
        <v>94</v>
      </c>
      <c r="D5" s="5">
        <v>6</v>
      </c>
      <c r="E5" s="5">
        <f>SUM(C5:D5)</f>
        <v>100</v>
      </c>
      <c r="F5" s="5"/>
      <c r="G5" s="45">
        <v>1</v>
      </c>
      <c r="H5" s="5"/>
      <c r="I5" s="5"/>
      <c r="J5" s="5"/>
    </row>
    <row r="6" spans="1:10" x14ac:dyDescent="0.45">
      <c r="A6" s="2">
        <v>2</v>
      </c>
      <c r="B6" s="2" t="s">
        <v>151</v>
      </c>
      <c r="C6" s="5">
        <v>31</v>
      </c>
      <c r="D6" s="5">
        <v>32</v>
      </c>
      <c r="E6" s="5">
        <f t="shared" ref="E6:E17" si="0">SUM(C6:D6)</f>
        <v>63</v>
      </c>
      <c r="F6" s="5"/>
      <c r="G6" s="5"/>
      <c r="H6" s="5"/>
      <c r="I6" s="5">
        <v>1</v>
      </c>
      <c r="J6" s="5"/>
    </row>
    <row r="7" spans="1:10" x14ac:dyDescent="0.45">
      <c r="A7" s="2">
        <v>3</v>
      </c>
      <c r="B7" s="2" t="s">
        <v>152</v>
      </c>
      <c r="C7" s="5">
        <v>412</v>
      </c>
      <c r="D7" s="5">
        <v>224</v>
      </c>
      <c r="E7" s="5">
        <f t="shared" si="0"/>
        <v>636</v>
      </c>
      <c r="F7" s="5"/>
      <c r="G7" s="5"/>
      <c r="H7" s="5"/>
      <c r="I7" s="5">
        <v>1</v>
      </c>
      <c r="J7" s="5"/>
    </row>
    <row r="8" spans="1:10" x14ac:dyDescent="0.45">
      <c r="A8" s="2">
        <v>4</v>
      </c>
      <c r="B8" s="2" t="s">
        <v>207</v>
      </c>
      <c r="C8" s="5">
        <v>15</v>
      </c>
      <c r="D8" s="5">
        <v>15</v>
      </c>
      <c r="E8" s="5">
        <f t="shared" si="0"/>
        <v>30</v>
      </c>
      <c r="F8" s="5"/>
      <c r="G8" s="5"/>
      <c r="H8" s="5"/>
      <c r="I8" s="5"/>
      <c r="J8" s="5">
        <v>1</v>
      </c>
    </row>
    <row r="9" spans="1:10" x14ac:dyDescent="0.45">
      <c r="A9" s="2">
        <v>5</v>
      </c>
      <c r="B9" s="2" t="s">
        <v>150</v>
      </c>
      <c r="C9" s="5">
        <v>31</v>
      </c>
      <c r="D9" s="5">
        <v>31</v>
      </c>
      <c r="E9" s="5">
        <f t="shared" si="0"/>
        <v>62</v>
      </c>
      <c r="F9" s="5"/>
      <c r="G9" s="45">
        <v>1</v>
      </c>
      <c r="H9" s="5"/>
      <c r="I9" s="5"/>
      <c r="J9" s="5"/>
    </row>
    <row r="10" spans="1:10" x14ac:dyDescent="0.45">
      <c r="A10" s="2">
        <v>6</v>
      </c>
      <c r="B10" s="2" t="s">
        <v>208</v>
      </c>
      <c r="C10" s="5">
        <v>14</v>
      </c>
      <c r="D10" s="5">
        <v>16</v>
      </c>
      <c r="E10" s="5">
        <f t="shared" si="0"/>
        <v>30</v>
      </c>
      <c r="F10" s="5"/>
      <c r="G10" s="5"/>
      <c r="H10" s="5"/>
      <c r="I10" s="5"/>
      <c r="J10" s="5">
        <v>1</v>
      </c>
    </row>
    <row r="11" spans="1:10" x14ac:dyDescent="0.45">
      <c r="A11" s="2">
        <v>7</v>
      </c>
      <c r="B11" s="2" t="s">
        <v>166</v>
      </c>
      <c r="C11" s="5">
        <v>20</v>
      </c>
      <c r="D11" s="5">
        <v>34</v>
      </c>
      <c r="E11" s="5">
        <f t="shared" si="0"/>
        <v>54</v>
      </c>
      <c r="F11" s="5"/>
      <c r="G11" s="5"/>
      <c r="H11" s="5"/>
      <c r="I11" s="5">
        <v>1</v>
      </c>
      <c r="J11" s="5"/>
    </row>
    <row r="12" spans="1:10" x14ac:dyDescent="0.45">
      <c r="A12" s="2">
        <v>8</v>
      </c>
      <c r="B12" s="2" t="s">
        <v>209</v>
      </c>
      <c r="C12" s="5">
        <v>10</v>
      </c>
      <c r="D12" s="5">
        <v>12</v>
      </c>
      <c r="E12" s="5">
        <f t="shared" si="0"/>
        <v>22</v>
      </c>
      <c r="F12" s="5"/>
      <c r="G12" s="5"/>
      <c r="H12" s="5"/>
      <c r="I12" s="5"/>
      <c r="J12" s="5">
        <v>1</v>
      </c>
    </row>
    <row r="13" spans="1:10" x14ac:dyDescent="0.45">
      <c r="A13" s="2">
        <v>9</v>
      </c>
      <c r="B13" s="2" t="s">
        <v>183</v>
      </c>
      <c r="C13" s="5">
        <v>197</v>
      </c>
      <c r="D13" s="5">
        <v>176</v>
      </c>
      <c r="E13" s="5">
        <f t="shared" si="0"/>
        <v>373</v>
      </c>
      <c r="F13" s="5"/>
      <c r="G13" s="45">
        <v>1</v>
      </c>
      <c r="H13" s="5"/>
      <c r="I13" s="5"/>
      <c r="J13" s="5"/>
    </row>
    <row r="14" spans="1:10" x14ac:dyDescent="0.45">
      <c r="A14" s="2">
        <v>10</v>
      </c>
      <c r="B14" s="2" t="s">
        <v>210</v>
      </c>
      <c r="C14" s="5">
        <v>191</v>
      </c>
      <c r="D14" s="5">
        <v>177</v>
      </c>
      <c r="E14" s="5">
        <f t="shared" si="0"/>
        <v>368</v>
      </c>
      <c r="F14" s="5"/>
      <c r="G14" s="45">
        <v>1</v>
      </c>
      <c r="H14" s="5"/>
      <c r="I14" s="5"/>
      <c r="J14" s="5"/>
    </row>
    <row r="15" spans="1:10" x14ac:dyDescent="0.45">
      <c r="A15" s="2">
        <v>11</v>
      </c>
      <c r="B15" s="2" t="s">
        <v>211</v>
      </c>
      <c r="C15" s="5">
        <v>92</v>
      </c>
      <c r="D15" s="5">
        <v>89</v>
      </c>
      <c r="E15" s="5">
        <f t="shared" si="0"/>
        <v>181</v>
      </c>
      <c r="F15" s="5"/>
      <c r="G15" s="45">
        <v>1</v>
      </c>
      <c r="H15" s="5"/>
      <c r="I15" s="5"/>
      <c r="J15" s="5"/>
    </row>
    <row r="16" spans="1:10" x14ac:dyDescent="0.45">
      <c r="A16" s="2">
        <v>12</v>
      </c>
      <c r="B16" s="2" t="s">
        <v>194</v>
      </c>
      <c r="C16" s="5">
        <v>123</v>
      </c>
      <c r="D16" s="5">
        <v>43</v>
      </c>
      <c r="E16" s="5">
        <f t="shared" si="0"/>
        <v>166</v>
      </c>
      <c r="F16" s="5"/>
      <c r="G16" s="5"/>
      <c r="H16" s="5">
        <v>1</v>
      </c>
      <c r="I16" s="5"/>
      <c r="J16" s="5"/>
    </row>
    <row r="17" spans="1:10" x14ac:dyDescent="0.45">
      <c r="A17" s="2">
        <v>13</v>
      </c>
      <c r="B17" s="2" t="s">
        <v>212</v>
      </c>
      <c r="C17" s="5">
        <v>75</v>
      </c>
      <c r="D17" s="5">
        <v>75</v>
      </c>
      <c r="E17" s="5">
        <f t="shared" si="0"/>
        <v>150</v>
      </c>
      <c r="F17" s="5"/>
      <c r="G17" s="45">
        <v>1</v>
      </c>
      <c r="H17" s="5"/>
      <c r="I17" s="5"/>
      <c r="J17" s="5"/>
    </row>
    <row r="18" spans="1:10" x14ac:dyDescent="0.45">
      <c r="A18" s="2">
        <v>14</v>
      </c>
      <c r="B18" s="2" t="s">
        <v>170</v>
      </c>
      <c r="C18" s="5">
        <v>48</v>
      </c>
      <c r="D18" s="5">
        <v>520</v>
      </c>
      <c r="E18" s="5">
        <f>SUM(C18:D18)</f>
        <v>568</v>
      </c>
      <c r="F18" s="5"/>
      <c r="G18" s="45">
        <v>1</v>
      </c>
      <c r="H18" s="5"/>
      <c r="I18" s="5"/>
      <c r="J18" s="5"/>
    </row>
    <row r="19" spans="1:10" x14ac:dyDescent="0.45">
      <c r="A19" s="2" t="s">
        <v>214</v>
      </c>
      <c r="B19" s="2"/>
      <c r="C19" s="5">
        <f>SUM(C5:C18)</f>
        <v>1353</v>
      </c>
      <c r="D19" s="5">
        <f>SUM(D5:D18)</f>
        <v>1450</v>
      </c>
      <c r="E19" s="5">
        <f>SUM(C19:D19)</f>
        <v>2803</v>
      </c>
      <c r="F19" s="5"/>
      <c r="G19" s="5">
        <f>SUM(G5:G18)</f>
        <v>7</v>
      </c>
      <c r="H19" s="5">
        <f t="shared" ref="H19:J19" si="1">SUM(H5:H18)</f>
        <v>1</v>
      </c>
      <c r="I19" s="5">
        <f t="shared" si="1"/>
        <v>3</v>
      </c>
      <c r="J19" s="5">
        <f t="shared" si="1"/>
        <v>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Table S1</vt:lpstr>
      <vt:lpstr>Table S2</vt:lpstr>
      <vt:lpstr>Table S3</vt:lpstr>
      <vt:lpstr>Table S4</vt:lpstr>
      <vt:lpstr>Table S5</vt:lpstr>
      <vt:lpstr>Table S6</vt:lpstr>
      <vt:lpstr>Table S7</vt:lpstr>
      <vt:lpstr>Table S8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Matthieu Million</dc:creator>
  <cp:lastModifiedBy>Matthieu</cp:lastModifiedBy>
  <dcterms:created xsi:type="dcterms:W3CDTF">2020-04-21T12:02:16Z</dcterms:created>
  <dcterms:modified xsi:type="dcterms:W3CDTF">2020-05-07T17:16:44Z</dcterms:modified>
</cp:coreProperties>
</file>